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465" windowWidth="29040" windowHeight="16440"/>
  </bookViews>
  <sheets>
    <sheet name="dg" sheetId="44" r:id="rId1"/>
  </sheets>
  <definedNames>
    <definedName name="_xlnm._FilterDatabase" localSheetId="0" hidden="1">dg!$B$1:$AS$82</definedName>
  </definedNames>
  <calcPr calcId="191029"/>
</workbook>
</file>

<file path=xl/calcChain.xml><?xml version="1.0" encoding="utf-8"?>
<calcChain xmlns="http://schemas.openxmlformats.org/spreadsheetml/2006/main">
  <c r="AP84" i="44" l="1"/>
  <c r="AT6" i="44"/>
  <c r="AT7" i="44"/>
  <c r="AT10" i="44"/>
  <c r="AT11" i="44"/>
  <c r="AT14" i="44"/>
  <c r="AT15" i="44"/>
  <c r="AT18" i="44"/>
  <c r="AT19" i="44"/>
  <c r="AT22" i="44"/>
  <c r="AT23" i="44"/>
  <c r="AT26" i="44"/>
  <c r="AT27" i="44"/>
  <c r="AT30" i="44"/>
  <c r="AT31" i="44"/>
  <c r="AT34" i="44"/>
  <c r="AT35" i="44"/>
  <c r="AT38" i="44"/>
  <c r="AT39" i="44"/>
  <c r="AT42" i="44"/>
  <c r="AT43" i="44"/>
  <c r="AT46" i="44"/>
  <c r="AT47" i="44"/>
  <c r="AT50" i="44"/>
  <c r="AT51" i="44"/>
  <c r="AT54" i="44"/>
  <c r="AT55" i="44"/>
  <c r="AT58" i="44"/>
  <c r="AT59" i="44"/>
  <c r="AT62" i="44"/>
  <c r="AT63" i="44"/>
  <c r="AT66" i="44"/>
  <c r="AT67" i="44"/>
  <c r="AT70" i="44"/>
  <c r="AT71" i="44"/>
  <c r="AT74" i="44"/>
  <c r="AT75" i="44"/>
  <c r="AT78" i="44"/>
  <c r="AT79" i="44"/>
  <c r="AT82" i="44"/>
  <c r="AT83" i="44"/>
  <c r="AR3" i="44"/>
  <c r="AT3" i="44"/>
  <c r="AR4" i="44"/>
  <c r="AT4" i="44"/>
  <c r="AR5" i="44"/>
  <c r="AT5" i="44"/>
  <c r="AR6" i="44"/>
  <c r="AR7" i="44"/>
  <c r="AR8" i="44"/>
  <c r="AT8" i="44"/>
  <c r="AR9" i="44"/>
  <c r="AT9" i="44"/>
  <c r="AR10" i="44"/>
  <c r="AR11" i="44"/>
  <c r="AR12" i="44"/>
  <c r="AT12" i="44"/>
  <c r="AR13" i="44"/>
  <c r="AT13" i="44"/>
  <c r="AR14" i="44"/>
  <c r="AR15" i="44"/>
  <c r="AR16" i="44"/>
  <c r="AT16" i="44"/>
  <c r="AR17" i="44"/>
  <c r="AT17" i="44"/>
  <c r="AR18" i="44"/>
  <c r="AR19" i="44"/>
  <c r="AR20" i="44"/>
  <c r="AT20" i="44"/>
  <c r="AR21" i="44"/>
  <c r="AT21" i="44"/>
  <c r="AR22" i="44"/>
  <c r="AR23" i="44"/>
  <c r="AR24" i="44"/>
  <c r="AT24" i="44"/>
  <c r="AR25" i="44"/>
  <c r="AT25" i="44"/>
  <c r="AR26" i="44"/>
  <c r="AR27" i="44"/>
  <c r="AR28" i="44"/>
  <c r="AT28" i="44"/>
  <c r="AR29" i="44"/>
  <c r="AT29" i="44"/>
  <c r="AR30" i="44"/>
  <c r="AR31" i="44"/>
  <c r="AR32" i="44"/>
  <c r="AT32" i="44"/>
  <c r="AR33" i="44"/>
  <c r="AT33" i="44"/>
  <c r="AR34" i="44"/>
  <c r="AR35" i="44"/>
  <c r="AR36" i="44"/>
  <c r="AT36" i="44"/>
  <c r="AR37" i="44"/>
  <c r="AT37" i="44"/>
  <c r="AR38" i="44"/>
  <c r="AR39" i="44"/>
  <c r="AR40" i="44"/>
  <c r="AT40" i="44"/>
  <c r="AR41" i="44"/>
  <c r="AT41" i="44"/>
  <c r="AR42" i="44"/>
  <c r="AR43" i="44"/>
  <c r="AR44" i="44"/>
  <c r="AT44" i="44"/>
  <c r="AR45" i="44"/>
  <c r="AT45" i="44"/>
  <c r="AR46" i="44"/>
  <c r="AR47" i="44"/>
  <c r="AR48" i="44"/>
  <c r="AT48" i="44"/>
  <c r="AR49" i="44"/>
  <c r="AT49" i="44"/>
  <c r="AR50" i="44"/>
  <c r="AR51" i="44"/>
  <c r="AR52" i="44"/>
  <c r="AT52" i="44"/>
  <c r="AR53" i="44"/>
  <c r="AT53" i="44"/>
  <c r="AR54" i="44"/>
  <c r="AR55" i="44"/>
  <c r="AR56" i="44"/>
  <c r="AT56" i="44"/>
  <c r="AR57" i="44"/>
  <c r="AT57" i="44"/>
  <c r="AR58" i="44"/>
  <c r="AR59" i="44"/>
  <c r="AR60" i="44"/>
  <c r="AT60" i="44"/>
  <c r="AR61" i="44"/>
  <c r="AT61" i="44"/>
  <c r="AR62" i="44"/>
  <c r="AR63" i="44"/>
  <c r="AR64" i="44"/>
  <c r="AT64" i="44"/>
  <c r="AR65" i="44"/>
  <c r="AT65" i="44"/>
  <c r="AR66" i="44"/>
  <c r="AR67" i="44"/>
  <c r="AR68" i="44"/>
  <c r="AT68" i="44"/>
  <c r="AR69" i="44"/>
  <c r="AT69" i="44"/>
  <c r="AR70" i="44"/>
  <c r="AR71" i="44"/>
  <c r="AR72" i="44"/>
  <c r="AT72" i="44"/>
  <c r="AR73" i="44"/>
  <c r="AT73" i="44"/>
  <c r="AR74" i="44"/>
  <c r="AR75" i="44"/>
  <c r="AR76" i="44"/>
  <c r="AT76" i="44"/>
  <c r="AR77" i="44"/>
  <c r="AT77" i="44"/>
  <c r="AR78" i="44"/>
  <c r="AR79" i="44"/>
  <c r="AR80" i="44"/>
  <c r="AT80" i="44"/>
  <c r="AR81" i="44"/>
  <c r="AT81" i="44"/>
  <c r="AR82" i="44"/>
  <c r="AR83" i="44"/>
  <c r="AR2" i="44"/>
  <c r="AT2" i="44"/>
  <c r="AT84" i="44"/>
  <c r="AS83" i="44"/>
  <c r="AS3" i="44"/>
  <c r="AS4" i="44"/>
  <c r="AS5" i="44"/>
  <c r="AS6" i="44"/>
  <c r="AS7" i="44"/>
  <c r="AS8" i="44"/>
  <c r="AS9" i="44"/>
  <c r="AS10" i="44"/>
  <c r="AS11" i="44"/>
  <c r="AS12" i="44"/>
  <c r="AS13" i="44"/>
  <c r="AS14" i="44"/>
  <c r="AS15" i="44"/>
  <c r="AS16" i="44"/>
  <c r="AS17" i="44"/>
  <c r="AS18" i="44"/>
  <c r="AS19" i="44"/>
  <c r="AS20" i="44"/>
  <c r="AS21" i="44"/>
  <c r="AS22" i="44"/>
  <c r="AS23" i="44"/>
  <c r="AS24" i="44"/>
  <c r="AS25" i="44"/>
  <c r="AS26" i="44"/>
  <c r="AS27" i="44"/>
  <c r="AS28" i="44"/>
  <c r="AS29" i="44"/>
  <c r="AS30" i="44"/>
  <c r="AS31" i="44"/>
  <c r="AS32" i="44"/>
  <c r="AS33" i="44"/>
  <c r="AS34" i="44"/>
  <c r="AS35" i="44"/>
  <c r="AS36" i="44"/>
  <c r="AS37" i="44"/>
  <c r="AS38" i="44"/>
  <c r="AS39" i="44"/>
  <c r="AS40" i="44"/>
  <c r="AS41" i="44"/>
  <c r="AS42" i="44"/>
  <c r="AS43" i="44"/>
  <c r="AS44" i="44"/>
  <c r="AS45" i="44"/>
  <c r="AS46" i="44"/>
  <c r="AS47" i="44"/>
  <c r="AS48" i="44"/>
  <c r="AS49" i="44"/>
  <c r="AS50" i="44"/>
  <c r="AS51" i="44"/>
  <c r="AS52" i="44"/>
  <c r="AS53" i="44"/>
  <c r="AS54" i="44"/>
  <c r="AS55" i="44"/>
  <c r="AS56" i="44"/>
  <c r="AS57" i="44"/>
  <c r="AS58" i="44"/>
  <c r="AS59" i="44"/>
  <c r="AS60" i="44"/>
  <c r="AS61" i="44"/>
  <c r="AS62" i="44"/>
  <c r="AS63" i="44"/>
  <c r="AS64" i="44"/>
  <c r="AS65" i="44"/>
  <c r="AS66" i="44"/>
  <c r="AS67" i="44"/>
  <c r="AS68" i="44"/>
  <c r="AS69" i="44"/>
  <c r="AS70" i="44"/>
  <c r="AS71" i="44"/>
  <c r="AS72" i="44"/>
  <c r="AS73" i="44"/>
  <c r="AS74" i="44"/>
  <c r="AS75" i="44"/>
  <c r="AS76" i="44"/>
  <c r="AS77" i="44"/>
  <c r="AS78" i="44"/>
  <c r="AS79" i="44"/>
  <c r="AS80" i="44"/>
  <c r="AS81" i="44"/>
  <c r="AS82" i="44"/>
  <c r="AS2" i="44"/>
  <c r="AS84" i="44"/>
</calcChain>
</file>

<file path=xl/sharedStrings.xml><?xml version="1.0" encoding="utf-8"?>
<sst xmlns="http://schemas.openxmlformats.org/spreadsheetml/2006/main" count="292" uniqueCount="164">
  <si>
    <t>TOTE BAG</t>
  </si>
  <si>
    <t>PZ</t>
  </si>
  <si>
    <t>SHOULDER BAG</t>
  </si>
  <si>
    <t>CLUTCH BAG</t>
  </si>
  <si>
    <t>HOLDALL</t>
  </si>
  <si>
    <t>BACKPACK</t>
  </si>
  <si>
    <t>BM1368AD5648B956</t>
  </si>
  <si>
    <t>BM1459AG98889852</t>
  </si>
  <si>
    <t>BM1400AE798HJ93N</t>
  </si>
  <si>
    <t>BM1579AV6028B956</t>
  </si>
  <si>
    <t>BM1579AV6028S435</t>
  </si>
  <si>
    <t>BB6579AZ79580999</t>
  </si>
  <si>
    <t>BB6579AZ7958H409</t>
  </si>
  <si>
    <t>BM1648B531780999</t>
  </si>
  <si>
    <t>58</t>
  </si>
  <si>
    <t>WEL2C1W111187579</t>
  </si>
  <si>
    <t>FS184AGDL31HCP71</t>
  </si>
  <si>
    <t>Stole</t>
  </si>
  <si>
    <t>GT142EG0JEKR0013</t>
  </si>
  <si>
    <t>Tie</t>
  </si>
  <si>
    <t>GT142EG0U05N0702</t>
  </si>
  <si>
    <t>GT147EG0U05N5618</t>
  </si>
  <si>
    <t>GT142EG0JEGR0368</t>
  </si>
  <si>
    <t>GT147EG0SQUV7347</t>
  </si>
  <si>
    <t>GT147EG0U05B0665</t>
  </si>
  <si>
    <t>GT149EG0JBQB0321</t>
  </si>
  <si>
    <t>F</t>
  </si>
  <si>
    <t>M</t>
  </si>
  <si>
    <t>DESCR</t>
  </si>
  <si>
    <t>TOT WSALE</t>
  </si>
  <si>
    <t>1</t>
  </si>
  <si>
    <t>3</t>
  </si>
  <si>
    <t>5</t>
  </si>
  <si>
    <t>4</t>
  </si>
  <si>
    <t>2</t>
  </si>
  <si>
    <t>Jacket</t>
  </si>
  <si>
    <t>Shirt</t>
  </si>
  <si>
    <t>Dress</t>
  </si>
  <si>
    <t>F71K7TFU7E9N0000</t>
  </si>
  <si>
    <t>F8H32TG7SILS9005</t>
  </si>
  <si>
    <t>T-Shirt</t>
  </si>
  <si>
    <t>F9E25THHMFOHKLME</t>
  </si>
  <si>
    <t>Blouson</t>
  </si>
  <si>
    <t>Trousers</t>
  </si>
  <si>
    <t>FTAQ1ZG883DN0000</t>
  </si>
  <si>
    <t>5 Pockets Trousers</t>
  </si>
  <si>
    <t>Hooded Sweatshirt</t>
  </si>
  <si>
    <t>G9KR5ZG7QYWW0800</t>
  </si>
  <si>
    <t>Bermudas</t>
  </si>
  <si>
    <t>SANDALS</t>
  </si>
  <si>
    <t>BEACHWEAR</t>
  </si>
  <si>
    <t>36</t>
  </si>
  <si>
    <t>38</t>
  </si>
  <si>
    <t>40</t>
  </si>
  <si>
    <t>42</t>
  </si>
  <si>
    <t>43</t>
  </si>
  <si>
    <t>44</t>
  </si>
  <si>
    <t>45</t>
  </si>
  <si>
    <t>46</t>
  </si>
  <si>
    <t>48</t>
  </si>
  <si>
    <t>50</t>
  </si>
  <si>
    <t>52</t>
  </si>
  <si>
    <t>54</t>
  </si>
  <si>
    <t>56</t>
  </si>
  <si>
    <t>60</t>
  </si>
  <si>
    <t>F29BMTFJMO4W0111</t>
  </si>
  <si>
    <t>G5EJ1TFUMRYW0800</t>
  </si>
  <si>
    <t>G9LI8THH7A4HDQ66</t>
  </si>
  <si>
    <t>GY10MTFUBECN0000</t>
  </si>
  <si>
    <t>GY8QATHH7A5HDQ66</t>
  </si>
  <si>
    <t>O1A14TFUADGV0818</t>
  </si>
  <si>
    <t>O2A02TFUADGB3784</t>
  </si>
  <si>
    <t>O2A02TFUADGV0818</t>
  </si>
  <si>
    <t>CR0765AZ50989529</t>
  </si>
  <si>
    <t>CW0116AK2568F586</t>
  </si>
  <si>
    <t>CZ0204AZ6988N964</t>
  </si>
  <si>
    <t>GC107AG1M22S8031</t>
  </si>
  <si>
    <t>GC111AG1UABS8030</t>
  </si>
  <si>
    <t>GC115AG1RAAW1002</t>
  </si>
  <si>
    <t>GC131AG3UAHN0000</t>
  </si>
  <si>
    <t>GX812TJAMG9HN92A</t>
  </si>
  <si>
    <t>IC008MG7OCSW0800</t>
  </si>
  <si>
    <t>390</t>
  </si>
  <si>
    <t>400</t>
  </si>
  <si>
    <t>370</t>
  </si>
  <si>
    <t>350</t>
  </si>
  <si>
    <t>380</t>
  </si>
  <si>
    <t>360</t>
  </si>
  <si>
    <t>Socks</t>
  </si>
  <si>
    <t>L</t>
  </si>
  <si>
    <t>XL</t>
  </si>
  <si>
    <t>Earrings</t>
  </si>
  <si>
    <t>PAI</t>
  </si>
  <si>
    <t>S</t>
  </si>
  <si>
    <t>Semi-Pad Uw Balc Bra</t>
  </si>
  <si>
    <t>4B</t>
  </si>
  <si>
    <t>1B</t>
  </si>
  <si>
    <t>Midi Socks</t>
  </si>
  <si>
    <t>3B</t>
  </si>
  <si>
    <t>Brief</t>
  </si>
  <si>
    <t>2B</t>
  </si>
  <si>
    <t>Top</t>
  </si>
  <si>
    <t>WORK BAG</t>
  </si>
  <si>
    <t>LAPTOP BAG</t>
  </si>
  <si>
    <t>WEDGE SANDALS</t>
  </si>
  <si>
    <t>BB5948A649180999</t>
  </si>
  <si>
    <t>MINI BAG</t>
  </si>
  <si>
    <t>BB5970AG7918S574</t>
  </si>
  <si>
    <t>TOP HANDLE BAG</t>
  </si>
  <si>
    <t>BB6002AS85280995</t>
  </si>
  <si>
    <t>BB6002AV8588Q725</t>
  </si>
  <si>
    <t>BB6002AZ974HNLDW</t>
  </si>
  <si>
    <t>BB6238A109580999</t>
  </si>
  <si>
    <t>BB6246AG85289850</t>
  </si>
  <si>
    <t>BB6346AI41987502</t>
  </si>
  <si>
    <t>BB6350AN1888B400</t>
  </si>
  <si>
    <t>BB6350AV1208I487</t>
  </si>
  <si>
    <t>BB6391AH66289669</t>
  </si>
  <si>
    <t>BB6416AV6858S778</t>
  </si>
  <si>
    <t>BB6437AA2568L218</t>
  </si>
  <si>
    <t>BB6481AH6638M067</t>
  </si>
  <si>
    <t>BB6494AV7268L351</t>
  </si>
  <si>
    <t>BB6498AA3948M076</t>
  </si>
  <si>
    <t>BB6617AA11780995</t>
  </si>
  <si>
    <t>BB6633AA74280999</t>
  </si>
  <si>
    <t>BB6660AK69080999</t>
  </si>
  <si>
    <t>BB6663B55158B009</t>
  </si>
  <si>
    <t>BB6765AA881HY92A</t>
  </si>
  <si>
    <t>WAIST BAG</t>
  </si>
  <si>
    <t>BI1197AZ938HA93M</t>
  </si>
  <si>
    <t>Microbag-Cross Body</t>
  </si>
  <si>
    <t>BM1509AA6518B956</t>
  </si>
  <si>
    <t>BM1545AU3768B956</t>
  </si>
  <si>
    <t>BM1590AA5678G516</t>
  </si>
  <si>
    <t>BRIEFCASE</t>
  </si>
  <si>
    <t>BM1590AC95487618</t>
  </si>
  <si>
    <t>BM1590AK9608G796</t>
  </si>
  <si>
    <t>BM1602AK439HWLZB</t>
  </si>
  <si>
    <t>BM1631AA2788S479</t>
  </si>
  <si>
    <t>BM1634AC95480999</t>
  </si>
  <si>
    <t>BM1708AA881HX92A</t>
  </si>
  <si>
    <t>BM1710AZ6018B956</t>
  </si>
  <si>
    <t>BM1711AZ6018B956</t>
  </si>
  <si>
    <t>BM1745AK9608G796</t>
  </si>
  <si>
    <t>BM1748A00228B956</t>
  </si>
  <si>
    <t>F68Y2TFU1ATN0000</t>
  </si>
  <si>
    <t>F69B9THHMKYHNW86</t>
  </si>
  <si>
    <t>F6B0STFJM8YS8350</t>
  </si>
  <si>
    <t>F6F9OZGDR92N0000</t>
  </si>
  <si>
    <t>F9E04ZHH7I7HAW61</t>
  </si>
  <si>
    <t>Ro.Necksh Slee Sweat</t>
  </si>
  <si>
    <t>G9PS7ZG7TZOM0478</t>
  </si>
  <si>
    <t>Blouson With Buttons</t>
  </si>
  <si>
    <t>41</t>
  </si>
  <si>
    <t xml:space="preserve">REF </t>
  </si>
  <si>
    <t>FTAQ1DG883DN0000</t>
  </si>
  <si>
    <t xml:space="preserve">GD </t>
  </si>
  <si>
    <t>G9MP9ZG7QHYR3484</t>
  </si>
  <si>
    <t>SWEAT</t>
  </si>
  <si>
    <t>IMMAGINI</t>
  </si>
  <si>
    <t>RETAIL</t>
  </si>
  <si>
    <t>TOT RETAIL</t>
  </si>
  <si>
    <t xml:space="preserve">Qty </t>
  </si>
  <si>
    <t>WHS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</si>
</sst>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* #,##0\ &quot;€&quot;_-;\-* #,##0\ &quot;€&quot;_-;_-* &quot;-&quot;??\ &quot;€&quot;_-;_-@_-"/>
  </numFmts>
  <fonts count="7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20"/>
      <color indexed="8"/>
      <name val="Calibri"/>
      <family val="2"/>
    </font>
    <font>
      <sz val="11"/>
      <color indexed="8"/>
      <name val="Calibri"/>
      <family val="2"/>
    </font>
    <font>
      <b/>
      <sz val="18"/>
      <color indexed="8"/>
      <name val="Calibri"/>
      <family val="2"/>
    </font>
    <font>
      <b/>
      <sz val="14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indexed="1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1" applyNumberFormat="1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4" fontId="1" fillId="3" borderId="1" xfId="1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64" fontId="0" fillId="0" borderId="1" xfId="1" applyNumberFormat="1" applyFont="1" applyFill="1" applyBorder="1" applyAlignment="1">
      <alignment horizontal="center" vertical="center"/>
    </xf>
    <xf numFmtId="164" fontId="0" fillId="0" borderId="1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0" fillId="0" borderId="2" xfId="1" applyNumberFormat="1" applyFont="1" applyBorder="1" applyAlignment="1">
      <alignment horizontal="center" vertical="center"/>
    </xf>
    <xf numFmtId="164" fontId="0" fillId="0" borderId="2" xfId="1" applyNumberFormat="1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164" fontId="5" fillId="4" borderId="4" xfId="1" applyNumberFormat="1" applyFont="1" applyFill="1" applyBorder="1" applyAlignment="1">
      <alignment horizontal="center" vertical="center"/>
    </xf>
    <xf numFmtId="44" fontId="5" fillId="4" borderId="5" xfId="0" applyNumberFormat="1" applyFont="1" applyFill="1" applyBorder="1" applyAlignment="1">
      <alignment horizontal="center" vertical="center"/>
    </xf>
    <xf numFmtId="44" fontId="1" fillId="3" borderId="1" xfId="1" applyNumberFormat="1" applyFont="1" applyFill="1" applyBorder="1" applyAlignment="1">
      <alignment horizontal="center" vertical="center"/>
    </xf>
    <xf numFmtId="44" fontId="0" fillId="0" borderId="1" xfId="1" applyNumberFormat="1" applyFont="1" applyBorder="1" applyAlignment="1">
      <alignment horizontal="center" vertical="center"/>
    </xf>
    <xf numFmtId="44" fontId="0" fillId="0" borderId="2" xfId="1" applyNumberFormat="1" applyFont="1" applyBorder="1" applyAlignment="1">
      <alignment horizontal="center" vertical="center"/>
    </xf>
    <xf numFmtId="44" fontId="0" fillId="0" borderId="0" xfId="1" applyNumberFormat="1" applyFont="1" applyAlignment="1">
      <alignment horizontal="center" vertical="center"/>
    </xf>
    <xf numFmtId="44" fontId="3" fillId="0" borderId="0" xfId="1" applyNumberFormat="1" applyFont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44" fontId="6" fillId="2" borderId="1" xfId="0" applyNumberFormat="1" applyFont="1" applyFill="1" applyBorder="1" applyAlignment="1">
      <alignment horizontal="center" vertical="center"/>
    </xf>
    <xf numFmtId="44" fontId="6" fillId="0" borderId="1" xfId="0" applyNumberFormat="1" applyFont="1" applyBorder="1" applyAlignment="1">
      <alignment horizontal="center" vertical="center"/>
    </xf>
    <xf numFmtId="44" fontId="6" fillId="0" borderId="2" xfId="0" applyNumberFormat="1" applyFont="1" applyBorder="1" applyAlignment="1">
      <alignment horizontal="center" vertical="center"/>
    </xf>
    <xf numFmtId="44" fontId="6" fillId="0" borderId="0" xfId="0" applyNumberFormat="1" applyFont="1" applyAlignment="1">
      <alignment horizontal="center" vertical="center"/>
    </xf>
    <xf numFmtId="44" fontId="6" fillId="4" borderId="4" xfId="1" applyNumberFormat="1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123825</xdr:rowOff>
    </xdr:from>
    <xdr:to>
      <xdr:col>0</xdr:col>
      <xdr:colOff>1790700</xdr:colOff>
      <xdr:row>1</xdr:row>
      <xdr:rowOff>1895475</xdr:rowOff>
    </xdr:to>
    <xdr:pic>
      <xdr:nvPicPr>
        <xdr:cNvPr id="1025" name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676275"/>
          <a:ext cx="160972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</xdr:row>
      <xdr:rowOff>180975</xdr:rowOff>
    </xdr:from>
    <xdr:to>
      <xdr:col>0</xdr:col>
      <xdr:colOff>1790700</xdr:colOff>
      <xdr:row>2</xdr:row>
      <xdr:rowOff>2057400</xdr:rowOff>
    </xdr:to>
    <xdr:pic>
      <xdr:nvPicPr>
        <xdr:cNvPr id="1026" name="Immagin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" y="2886075"/>
          <a:ext cx="1685925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</xdr:row>
      <xdr:rowOff>180975</xdr:rowOff>
    </xdr:from>
    <xdr:to>
      <xdr:col>0</xdr:col>
      <xdr:colOff>1790700</xdr:colOff>
      <xdr:row>3</xdr:row>
      <xdr:rowOff>2066925</xdr:rowOff>
    </xdr:to>
    <xdr:pic>
      <xdr:nvPicPr>
        <xdr:cNvPr id="1027" name="Immagin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5038725"/>
          <a:ext cx="170497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</xdr:row>
      <xdr:rowOff>180975</xdr:rowOff>
    </xdr:from>
    <xdr:to>
      <xdr:col>0</xdr:col>
      <xdr:colOff>1790700</xdr:colOff>
      <xdr:row>4</xdr:row>
      <xdr:rowOff>2019300</xdr:rowOff>
    </xdr:to>
    <xdr:pic>
      <xdr:nvPicPr>
        <xdr:cNvPr id="1028" name="Immagin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" y="7191375"/>
          <a:ext cx="17145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</xdr:row>
      <xdr:rowOff>133350</xdr:rowOff>
    </xdr:from>
    <xdr:to>
      <xdr:col>0</xdr:col>
      <xdr:colOff>1790700</xdr:colOff>
      <xdr:row>5</xdr:row>
      <xdr:rowOff>2076450</xdr:rowOff>
    </xdr:to>
    <xdr:pic>
      <xdr:nvPicPr>
        <xdr:cNvPr id="1029" name="Immagin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9296400"/>
          <a:ext cx="174307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</xdr:row>
      <xdr:rowOff>190500</xdr:rowOff>
    </xdr:from>
    <xdr:to>
      <xdr:col>0</xdr:col>
      <xdr:colOff>1790700</xdr:colOff>
      <xdr:row>6</xdr:row>
      <xdr:rowOff>2066925</xdr:rowOff>
    </xdr:to>
    <xdr:pic>
      <xdr:nvPicPr>
        <xdr:cNvPr id="1030" name="Immagin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" y="11506200"/>
          <a:ext cx="173355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7</xdr:row>
      <xdr:rowOff>209550</xdr:rowOff>
    </xdr:from>
    <xdr:to>
      <xdr:col>0</xdr:col>
      <xdr:colOff>1790700</xdr:colOff>
      <xdr:row>7</xdr:row>
      <xdr:rowOff>2047875</xdr:rowOff>
    </xdr:to>
    <xdr:pic>
      <xdr:nvPicPr>
        <xdr:cNvPr id="1031" name="Immagin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4775" y="13677900"/>
          <a:ext cx="168592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8</xdr:row>
      <xdr:rowOff>85725</xdr:rowOff>
    </xdr:from>
    <xdr:to>
      <xdr:col>0</xdr:col>
      <xdr:colOff>1790700</xdr:colOff>
      <xdr:row>8</xdr:row>
      <xdr:rowOff>2038350</xdr:rowOff>
    </xdr:to>
    <xdr:pic>
      <xdr:nvPicPr>
        <xdr:cNvPr id="1032" name="Immagin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050" y="15706725"/>
          <a:ext cx="177165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9</xdr:row>
      <xdr:rowOff>228600</xdr:rowOff>
    </xdr:from>
    <xdr:to>
      <xdr:col>0</xdr:col>
      <xdr:colOff>1790700</xdr:colOff>
      <xdr:row>9</xdr:row>
      <xdr:rowOff>2019300</xdr:rowOff>
    </xdr:to>
    <xdr:pic>
      <xdr:nvPicPr>
        <xdr:cNvPr id="1033" name="Immagin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2400" y="18002250"/>
          <a:ext cx="16383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10</xdr:row>
      <xdr:rowOff>190500</xdr:rowOff>
    </xdr:from>
    <xdr:to>
      <xdr:col>0</xdr:col>
      <xdr:colOff>1790700</xdr:colOff>
      <xdr:row>10</xdr:row>
      <xdr:rowOff>2019300</xdr:rowOff>
    </xdr:to>
    <xdr:pic>
      <xdr:nvPicPr>
        <xdr:cNvPr id="1034" name="Immagine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3825" y="20116800"/>
          <a:ext cx="16668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11</xdr:row>
      <xdr:rowOff>180975</xdr:rowOff>
    </xdr:from>
    <xdr:to>
      <xdr:col>0</xdr:col>
      <xdr:colOff>1790700</xdr:colOff>
      <xdr:row>11</xdr:row>
      <xdr:rowOff>2009775</xdr:rowOff>
    </xdr:to>
    <xdr:pic>
      <xdr:nvPicPr>
        <xdr:cNvPr id="1035" name="Immagin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3350" y="22259925"/>
          <a:ext cx="16573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12</xdr:row>
      <xdr:rowOff>133350</xdr:rowOff>
    </xdr:from>
    <xdr:to>
      <xdr:col>0</xdr:col>
      <xdr:colOff>1790700</xdr:colOff>
      <xdr:row>12</xdr:row>
      <xdr:rowOff>2000250</xdr:rowOff>
    </xdr:to>
    <xdr:pic>
      <xdr:nvPicPr>
        <xdr:cNvPr id="1036" name="Immagine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3825" y="24364950"/>
          <a:ext cx="1666875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13</xdr:row>
      <xdr:rowOff>76200</xdr:rowOff>
    </xdr:from>
    <xdr:to>
      <xdr:col>0</xdr:col>
      <xdr:colOff>1790700</xdr:colOff>
      <xdr:row>13</xdr:row>
      <xdr:rowOff>2028825</xdr:rowOff>
    </xdr:to>
    <xdr:pic>
      <xdr:nvPicPr>
        <xdr:cNvPr id="1037" name="Immagine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575" y="26460450"/>
          <a:ext cx="1762125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14</xdr:row>
      <xdr:rowOff>104775</xdr:rowOff>
    </xdr:from>
    <xdr:to>
      <xdr:col>0</xdr:col>
      <xdr:colOff>1790700</xdr:colOff>
      <xdr:row>14</xdr:row>
      <xdr:rowOff>2019300</xdr:rowOff>
    </xdr:to>
    <xdr:pic>
      <xdr:nvPicPr>
        <xdr:cNvPr id="1038" name="Immagine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575" y="28641675"/>
          <a:ext cx="176212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15</xdr:row>
      <xdr:rowOff>161925</xdr:rowOff>
    </xdr:from>
    <xdr:to>
      <xdr:col>0</xdr:col>
      <xdr:colOff>1790700</xdr:colOff>
      <xdr:row>15</xdr:row>
      <xdr:rowOff>2047875</xdr:rowOff>
    </xdr:to>
    <xdr:pic>
      <xdr:nvPicPr>
        <xdr:cNvPr id="1039" name="Immagine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5725" y="30851475"/>
          <a:ext cx="170497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16</xdr:row>
      <xdr:rowOff>180975</xdr:rowOff>
    </xdr:from>
    <xdr:to>
      <xdr:col>0</xdr:col>
      <xdr:colOff>1790700</xdr:colOff>
      <xdr:row>16</xdr:row>
      <xdr:rowOff>1962150</xdr:rowOff>
    </xdr:to>
    <xdr:pic>
      <xdr:nvPicPr>
        <xdr:cNvPr id="1040" name="Immagine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775" y="33023175"/>
          <a:ext cx="168592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17</xdr:row>
      <xdr:rowOff>123825</xdr:rowOff>
    </xdr:from>
    <xdr:to>
      <xdr:col>0</xdr:col>
      <xdr:colOff>1790700</xdr:colOff>
      <xdr:row>17</xdr:row>
      <xdr:rowOff>1914525</xdr:rowOff>
    </xdr:to>
    <xdr:pic>
      <xdr:nvPicPr>
        <xdr:cNvPr id="1041" name="Immagine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7150" y="35118675"/>
          <a:ext cx="17335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18</xdr:row>
      <xdr:rowOff>200025</xdr:rowOff>
    </xdr:from>
    <xdr:to>
      <xdr:col>0</xdr:col>
      <xdr:colOff>1790700</xdr:colOff>
      <xdr:row>18</xdr:row>
      <xdr:rowOff>1971675</xdr:rowOff>
    </xdr:to>
    <xdr:pic>
      <xdr:nvPicPr>
        <xdr:cNvPr id="1042" name="Immagine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6200" y="37347525"/>
          <a:ext cx="17145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19</xdr:row>
      <xdr:rowOff>180975</xdr:rowOff>
    </xdr:from>
    <xdr:to>
      <xdr:col>0</xdr:col>
      <xdr:colOff>1790700</xdr:colOff>
      <xdr:row>19</xdr:row>
      <xdr:rowOff>1952625</xdr:rowOff>
    </xdr:to>
    <xdr:pic>
      <xdr:nvPicPr>
        <xdr:cNvPr id="1043" name="Immagine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3825" y="39481125"/>
          <a:ext cx="166687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20</xdr:row>
      <xdr:rowOff>123825</xdr:rowOff>
    </xdr:from>
    <xdr:to>
      <xdr:col>0</xdr:col>
      <xdr:colOff>1790700</xdr:colOff>
      <xdr:row>20</xdr:row>
      <xdr:rowOff>2000250</xdr:rowOff>
    </xdr:to>
    <xdr:pic>
      <xdr:nvPicPr>
        <xdr:cNvPr id="1044" name="Immagine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7625" y="41576625"/>
          <a:ext cx="1743075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21</xdr:row>
      <xdr:rowOff>190500</xdr:rowOff>
    </xdr:from>
    <xdr:to>
      <xdr:col>0</xdr:col>
      <xdr:colOff>1790700</xdr:colOff>
      <xdr:row>21</xdr:row>
      <xdr:rowOff>1914525</xdr:rowOff>
    </xdr:to>
    <xdr:pic>
      <xdr:nvPicPr>
        <xdr:cNvPr id="1045" name="Immagine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52400" y="43795950"/>
          <a:ext cx="16383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22</xdr:row>
      <xdr:rowOff>76200</xdr:rowOff>
    </xdr:from>
    <xdr:to>
      <xdr:col>0</xdr:col>
      <xdr:colOff>1790700</xdr:colOff>
      <xdr:row>22</xdr:row>
      <xdr:rowOff>2028825</xdr:rowOff>
    </xdr:to>
    <xdr:pic>
      <xdr:nvPicPr>
        <xdr:cNvPr id="1046" name="Immagine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050" y="45834300"/>
          <a:ext cx="177165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23</xdr:row>
      <xdr:rowOff>133350</xdr:rowOff>
    </xdr:from>
    <xdr:to>
      <xdr:col>0</xdr:col>
      <xdr:colOff>1790700</xdr:colOff>
      <xdr:row>23</xdr:row>
      <xdr:rowOff>1924050</xdr:rowOff>
    </xdr:to>
    <xdr:pic>
      <xdr:nvPicPr>
        <xdr:cNvPr id="1047" name="Immagine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5725" y="48044100"/>
          <a:ext cx="170497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24</xdr:row>
      <xdr:rowOff>47625</xdr:rowOff>
    </xdr:from>
    <xdr:to>
      <xdr:col>0</xdr:col>
      <xdr:colOff>1790700</xdr:colOff>
      <xdr:row>24</xdr:row>
      <xdr:rowOff>1952625</xdr:rowOff>
    </xdr:to>
    <xdr:pic>
      <xdr:nvPicPr>
        <xdr:cNvPr id="1048" name="Immagine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150" y="50111025"/>
          <a:ext cx="17335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25</xdr:row>
      <xdr:rowOff>104775</xdr:rowOff>
    </xdr:from>
    <xdr:to>
      <xdr:col>0</xdr:col>
      <xdr:colOff>1790700</xdr:colOff>
      <xdr:row>25</xdr:row>
      <xdr:rowOff>2076450</xdr:rowOff>
    </xdr:to>
    <xdr:pic>
      <xdr:nvPicPr>
        <xdr:cNvPr id="1049" name="Immagine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8575" y="52320825"/>
          <a:ext cx="1762125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26</xdr:row>
      <xdr:rowOff>152400</xdr:rowOff>
    </xdr:from>
    <xdr:to>
      <xdr:col>0</xdr:col>
      <xdr:colOff>1790700</xdr:colOff>
      <xdr:row>26</xdr:row>
      <xdr:rowOff>2028825</xdr:rowOff>
    </xdr:to>
    <xdr:pic>
      <xdr:nvPicPr>
        <xdr:cNvPr id="1050" name="Immagine 2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5725" y="54521100"/>
          <a:ext cx="1704975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27</xdr:row>
      <xdr:rowOff>133350</xdr:rowOff>
    </xdr:from>
    <xdr:to>
      <xdr:col>0</xdr:col>
      <xdr:colOff>1790700</xdr:colOff>
      <xdr:row>27</xdr:row>
      <xdr:rowOff>1943100</xdr:rowOff>
    </xdr:to>
    <xdr:pic>
      <xdr:nvPicPr>
        <xdr:cNvPr id="1051" name="Immagine 2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33350" y="56654700"/>
          <a:ext cx="165735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133350</xdr:rowOff>
    </xdr:from>
    <xdr:to>
      <xdr:col>0</xdr:col>
      <xdr:colOff>1790700</xdr:colOff>
      <xdr:row>28</xdr:row>
      <xdr:rowOff>2047875</xdr:rowOff>
    </xdr:to>
    <xdr:pic>
      <xdr:nvPicPr>
        <xdr:cNvPr id="1052" name="Immagine 2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8575" y="58807350"/>
          <a:ext cx="176212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29</xdr:row>
      <xdr:rowOff>104775</xdr:rowOff>
    </xdr:from>
    <xdr:to>
      <xdr:col>0</xdr:col>
      <xdr:colOff>1790700</xdr:colOff>
      <xdr:row>29</xdr:row>
      <xdr:rowOff>2028825</xdr:rowOff>
    </xdr:to>
    <xdr:pic>
      <xdr:nvPicPr>
        <xdr:cNvPr id="1053" name="Immagine 2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" y="60931425"/>
          <a:ext cx="174307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</xdr:row>
      <xdr:rowOff>133350</xdr:rowOff>
    </xdr:from>
    <xdr:to>
      <xdr:col>0</xdr:col>
      <xdr:colOff>1790700</xdr:colOff>
      <xdr:row>30</xdr:row>
      <xdr:rowOff>2076450</xdr:rowOff>
    </xdr:to>
    <xdr:pic>
      <xdr:nvPicPr>
        <xdr:cNvPr id="1054" name="Immagine 3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7625" y="63112650"/>
          <a:ext cx="174307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</xdr:row>
      <xdr:rowOff>76200</xdr:rowOff>
    </xdr:from>
    <xdr:to>
      <xdr:col>0</xdr:col>
      <xdr:colOff>1790700</xdr:colOff>
      <xdr:row>31</xdr:row>
      <xdr:rowOff>2047875</xdr:rowOff>
    </xdr:to>
    <xdr:pic>
      <xdr:nvPicPr>
        <xdr:cNvPr id="1055" name="Immagine 3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65208150"/>
          <a:ext cx="1790700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32</xdr:row>
      <xdr:rowOff>133350</xdr:rowOff>
    </xdr:from>
    <xdr:to>
      <xdr:col>0</xdr:col>
      <xdr:colOff>1790700</xdr:colOff>
      <xdr:row>32</xdr:row>
      <xdr:rowOff>1971675</xdr:rowOff>
    </xdr:to>
    <xdr:pic>
      <xdr:nvPicPr>
        <xdr:cNvPr id="1056" name="Immagine 3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23825" y="67417950"/>
          <a:ext cx="166687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76200</xdr:rowOff>
    </xdr:from>
    <xdr:to>
      <xdr:col>0</xdr:col>
      <xdr:colOff>1790700</xdr:colOff>
      <xdr:row>33</xdr:row>
      <xdr:rowOff>2047875</xdr:rowOff>
    </xdr:to>
    <xdr:pic>
      <xdr:nvPicPr>
        <xdr:cNvPr id="1057" name="Immagine 3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69513450"/>
          <a:ext cx="1790700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57150</xdr:rowOff>
    </xdr:from>
    <xdr:to>
      <xdr:col>0</xdr:col>
      <xdr:colOff>1790700</xdr:colOff>
      <xdr:row>34</xdr:row>
      <xdr:rowOff>2028825</xdr:rowOff>
    </xdr:to>
    <xdr:pic>
      <xdr:nvPicPr>
        <xdr:cNvPr id="1058" name="Immagine 34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71647050"/>
          <a:ext cx="1790700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35</xdr:row>
      <xdr:rowOff>85725</xdr:rowOff>
    </xdr:from>
    <xdr:to>
      <xdr:col>0</xdr:col>
      <xdr:colOff>1790700</xdr:colOff>
      <xdr:row>35</xdr:row>
      <xdr:rowOff>1943100</xdr:rowOff>
    </xdr:to>
    <xdr:pic>
      <xdr:nvPicPr>
        <xdr:cNvPr id="1059" name="Immagine 35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7150" y="73828275"/>
          <a:ext cx="1733550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36</xdr:row>
      <xdr:rowOff>85725</xdr:rowOff>
    </xdr:from>
    <xdr:to>
      <xdr:col>0</xdr:col>
      <xdr:colOff>1790700</xdr:colOff>
      <xdr:row>36</xdr:row>
      <xdr:rowOff>1990725</xdr:rowOff>
    </xdr:to>
    <xdr:pic>
      <xdr:nvPicPr>
        <xdr:cNvPr id="1060" name="Immagine 3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8575" y="75980925"/>
          <a:ext cx="17621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</xdr:row>
      <xdr:rowOff>104775</xdr:rowOff>
    </xdr:from>
    <xdr:to>
      <xdr:col>0</xdr:col>
      <xdr:colOff>1790700</xdr:colOff>
      <xdr:row>37</xdr:row>
      <xdr:rowOff>2076450</xdr:rowOff>
    </xdr:to>
    <xdr:pic>
      <xdr:nvPicPr>
        <xdr:cNvPr id="1061" name="Immagine 37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78152625"/>
          <a:ext cx="1790700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38</xdr:row>
      <xdr:rowOff>133350</xdr:rowOff>
    </xdr:from>
    <xdr:to>
      <xdr:col>0</xdr:col>
      <xdr:colOff>1790700</xdr:colOff>
      <xdr:row>38</xdr:row>
      <xdr:rowOff>1914525</xdr:rowOff>
    </xdr:to>
    <xdr:pic>
      <xdr:nvPicPr>
        <xdr:cNvPr id="1062" name="Immagine 3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4775" y="80333850"/>
          <a:ext cx="168592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39</xdr:row>
      <xdr:rowOff>133350</xdr:rowOff>
    </xdr:from>
    <xdr:to>
      <xdr:col>0</xdr:col>
      <xdr:colOff>1790700</xdr:colOff>
      <xdr:row>39</xdr:row>
      <xdr:rowOff>2019300</xdr:rowOff>
    </xdr:to>
    <xdr:pic>
      <xdr:nvPicPr>
        <xdr:cNvPr id="1063" name="Immagine 3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8575" y="82486500"/>
          <a:ext cx="176212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40</xdr:row>
      <xdr:rowOff>76200</xdr:rowOff>
    </xdr:from>
    <xdr:to>
      <xdr:col>0</xdr:col>
      <xdr:colOff>1790700</xdr:colOff>
      <xdr:row>40</xdr:row>
      <xdr:rowOff>1990725</xdr:rowOff>
    </xdr:to>
    <xdr:pic>
      <xdr:nvPicPr>
        <xdr:cNvPr id="1064" name="Immagine 4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7150" y="84582000"/>
          <a:ext cx="1733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41</xdr:row>
      <xdr:rowOff>152400</xdr:rowOff>
    </xdr:from>
    <xdr:to>
      <xdr:col>0</xdr:col>
      <xdr:colOff>1790700</xdr:colOff>
      <xdr:row>41</xdr:row>
      <xdr:rowOff>1943100</xdr:rowOff>
    </xdr:to>
    <xdr:pic>
      <xdr:nvPicPr>
        <xdr:cNvPr id="1065" name="Immagine 4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5725" y="86810850"/>
          <a:ext cx="170497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42</xdr:row>
      <xdr:rowOff>123825</xdr:rowOff>
    </xdr:from>
    <xdr:to>
      <xdr:col>0</xdr:col>
      <xdr:colOff>1790700</xdr:colOff>
      <xdr:row>42</xdr:row>
      <xdr:rowOff>1895475</xdr:rowOff>
    </xdr:to>
    <xdr:pic>
      <xdr:nvPicPr>
        <xdr:cNvPr id="1066" name="Immagine 4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85725" y="88934925"/>
          <a:ext cx="170497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43</xdr:row>
      <xdr:rowOff>133350</xdr:rowOff>
    </xdr:from>
    <xdr:to>
      <xdr:col>0</xdr:col>
      <xdr:colOff>1790700</xdr:colOff>
      <xdr:row>43</xdr:row>
      <xdr:rowOff>1952625</xdr:rowOff>
    </xdr:to>
    <xdr:pic>
      <xdr:nvPicPr>
        <xdr:cNvPr id="1067" name="Immagine 43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85725" y="91097100"/>
          <a:ext cx="170497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44</xdr:row>
      <xdr:rowOff>123825</xdr:rowOff>
    </xdr:from>
    <xdr:to>
      <xdr:col>0</xdr:col>
      <xdr:colOff>1790700</xdr:colOff>
      <xdr:row>44</xdr:row>
      <xdr:rowOff>2019300</xdr:rowOff>
    </xdr:to>
    <xdr:pic>
      <xdr:nvPicPr>
        <xdr:cNvPr id="1068" name="Immagine 44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7150" y="93240225"/>
          <a:ext cx="1733550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45</xdr:row>
      <xdr:rowOff>123825</xdr:rowOff>
    </xdr:from>
    <xdr:to>
      <xdr:col>0</xdr:col>
      <xdr:colOff>1790700</xdr:colOff>
      <xdr:row>45</xdr:row>
      <xdr:rowOff>1895475</xdr:rowOff>
    </xdr:to>
    <xdr:pic>
      <xdr:nvPicPr>
        <xdr:cNvPr id="1069" name="Immagine 45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4775" y="95392875"/>
          <a:ext cx="168592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46</xdr:row>
      <xdr:rowOff>133350</xdr:rowOff>
    </xdr:from>
    <xdr:to>
      <xdr:col>0</xdr:col>
      <xdr:colOff>1790700</xdr:colOff>
      <xdr:row>46</xdr:row>
      <xdr:rowOff>1952625</xdr:rowOff>
    </xdr:to>
    <xdr:pic>
      <xdr:nvPicPr>
        <xdr:cNvPr id="1070" name="Immagine 46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23825" y="97555050"/>
          <a:ext cx="166687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47</xdr:row>
      <xdr:rowOff>152400</xdr:rowOff>
    </xdr:from>
    <xdr:to>
      <xdr:col>0</xdr:col>
      <xdr:colOff>1790700</xdr:colOff>
      <xdr:row>47</xdr:row>
      <xdr:rowOff>2047875</xdr:rowOff>
    </xdr:to>
    <xdr:pic>
      <xdr:nvPicPr>
        <xdr:cNvPr id="1071" name="Immagine 47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7150" y="99726750"/>
          <a:ext cx="1733550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48</xdr:row>
      <xdr:rowOff>85725</xdr:rowOff>
    </xdr:from>
    <xdr:to>
      <xdr:col>0</xdr:col>
      <xdr:colOff>1790700</xdr:colOff>
      <xdr:row>48</xdr:row>
      <xdr:rowOff>2019300</xdr:rowOff>
    </xdr:to>
    <xdr:pic>
      <xdr:nvPicPr>
        <xdr:cNvPr id="1072" name="Immagine 4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7625" y="101812725"/>
          <a:ext cx="1743075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49</xdr:row>
      <xdr:rowOff>152400</xdr:rowOff>
    </xdr:from>
    <xdr:to>
      <xdr:col>0</xdr:col>
      <xdr:colOff>1790700</xdr:colOff>
      <xdr:row>49</xdr:row>
      <xdr:rowOff>2028825</xdr:rowOff>
    </xdr:to>
    <xdr:pic>
      <xdr:nvPicPr>
        <xdr:cNvPr id="1073" name="Immagine 49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6200" y="104032050"/>
          <a:ext cx="171450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</xdr:row>
      <xdr:rowOff>104775</xdr:rowOff>
    </xdr:from>
    <xdr:to>
      <xdr:col>0</xdr:col>
      <xdr:colOff>1790700</xdr:colOff>
      <xdr:row>50</xdr:row>
      <xdr:rowOff>2057400</xdr:rowOff>
    </xdr:to>
    <xdr:pic>
      <xdr:nvPicPr>
        <xdr:cNvPr id="1074" name="Immagine 5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106137075"/>
          <a:ext cx="179070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51</xdr:row>
      <xdr:rowOff>85725</xdr:rowOff>
    </xdr:from>
    <xdr:to>
      <xdr:col>0</xdr:col>
      <xdr:colOff>1790700</xdr:colOff>
      <xdr:row>51</xdr:row>
      <xdr:rowOff>2000250</xdr:rowOff>
    </xdr:to>
    <xdr:pic>
      <xdr:nvPicPr>
        <xdr:cNvPr id="1075" name="Immagine 51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050" y="108270675"/>
          <a:ext cx="17716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52</xdr:row>
      <xdr:rowOff>123825</xdr:rowOff>
    </xdr:from>
    <xdr:to>
      <xdr:col>0</xdr:col>
      <xdr:colOff>1790700</xdr:colOff>
      <xdr:row>52</xdr:row>
      <xdr:rowOff>2019300</xdr:rowOff>
    </xdr:to>
    <xdr:pic>
      <xdr:nvPicPr>
        <xdr:cNvPr id="1076" name="Immagine 52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050" y="110461425"/>
          <a:ext cx="1771650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53</xdr:row>
      <xdr:rowOff>228600</xdr:rowOff>
    </xdr:from>
    <xdr:to>
      <xdr:col>0</xdr:col>
      <xdr:colOff>1790700</xdr:colOff>
      <xdr:row>53</xdr:row>
      <xdr:rowOff>2047875</xdr:rowOff>
    </xdr:to>
    <xdr:pic>
      <xdr:nvPicPr>
        <xdr:cNvPr id="1077" name="Immagine 53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6200" y="112718850"/>
          <a:ext cx="1714500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54</xdr:row>
      <xdr:rowOff>104775</xdr:rowOff>
    </xdr:from>
    <xdr:to>
      <xdr:col>0</xdr:col>
      <xdr:colOff>1790700</xdr:colOff>
      <xdr:row>54</xdr:row>
      <xdr:rowOff>2057400</xdr:rowOff>
    </xdr:to>
    <xdr:pic>
      <xdr:nvPicPr>
        <xdr:cNvPr id="1078" name="Immagine 5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050" y="114747675"/>
          <a:ext cx="177165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55</xdr:row>
      <xdr:rowOff>133350</xdr:rowOff>
    </xdr:from>
    <xdr:to>
      <xdr:col>0</xdr:col>
      <xdr:colOff>1790700</xdr:colOff>
      <xdr:row>55</xdr:row>
      <xdr:rowOff>2038350</xdr:rowOff>
    </xdr:to>
    <xdr:pic>
      <xdr:nvPicPr>
        <xdr:cNvPr id="1079" name="Immagine 55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85725" y="116928900"/>
          <a:ext cx="1704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56</xdr:row>
      <xdr:rowOff>85725</xdr:rowOff>
    </xdr:from>
    <xdr:to>
      <xdr:col>0</xdr:col>
      <xdr:colOff>1790700</xdr:colOff>
      <xdr:row>56</xdr:row>
      <xdr:rowOff>2000250</xdr:rowOff>
    </xdr:to>
    <xdr:pic>
      <xdr:nvPicPr>
        <xdr:cNvPr id="1080" name="Immagine 56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6200" y="119033925"/>
          <a:ext cx="171450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57</xdr:row>
      <xdr:rowOff>123825</xdr:rowOff>
    </xdr:from>
    <xdr:to>
      <xdr:col>0</xdr:col>
      <xdr:colOff>1790700</xdr:colOff>
      <xdr:row>57</xdr:row>
      <xdr:rowOff>2000250</xdr:rowOff>
    </xdr:to>
    <xdr:pic>
      <xdr:nvPicPr>
        <xdr:cNvPr id="1081" name="Immagine 57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5725" y="121224675"/>
          <a:ext cx="1704975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58</xdr:row>
      <xdr:rowOff>133350</xdr:rowOff>
    </xdr:from>
    <xdr:to>
      <xdr:col>0</xdr:col>
      <xdr:colOff>1790700</xdr:colOff>
      <xdr:row>58</xdr:row>
      <xdr:rowOff>2076450</xdr:rowOff>
    </xdr:to>
    <xdr:pic>
      <xdr:nvPicPr>
        <xdr:cNvPr id="1082" name="Immagine 58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8575" y="123386850"/>
          <a:ext cx="17621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59</xdr:row>
      <xdr:rowOff>152400</xdr:rowOff>
    </xdr:from>
    <xdr:to>
      <xdr:col>0</xdr:col>
      <xdr:colOff>1790700</xdr:colOff>
      <xdr:row>59</xdr:row>
      <xdr:rowOff>1990725</xdr:rowOff>
    </xdr:to>
    <xdr:pic>
      <xdr:nvPicPr>
        <xdr:cNvPr id="1083" name="Immagine 59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7625" y="125558550"/>
          <a:ext cx="174307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60</xdr:row>
      <xdr:rowOff>104775</xdr:rowOff>
    </xdr:from>
    <xdr:to>
      <xdr:col>0</xdr:col>
      <xdr:colOff>1790700</xdr:colOff>
      <xdr:row>60</xdr:row>
      <xdr:rowOff>1971675</xdr:rowOff>
    </xdr:to>
    <xdr:pic>
      <xdr:nvPicPr>
        <xdr:cNvPr id="1084" name="Immagine 62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33350" y="127663575"/>
          <a:ext cx="165735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61</xdr:row>
      <xdr:rowOff>152400</xdr:rowOff>
    </xdr:from>
    <xdr:to>
      <xdr:col>0</xdr:col>
      <xdr:colOff>1790700</xdr:colOff>
      <xdr:row>61</xdr:row>
      <xdr:rowOff>2000250</xdr:rowOff>
    </xdr:to>
    <xdr:pic>
      <xdr:nvPicPr>
        <xdr:cNvPr id="1085" name="Immagine 63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7150" y="129863850"/>
          <a:ext cx="1733550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62</xdr:row>
      <xdr:rowOff>133350</xdr:rowOff>
    </xdr:from>
    <xdr:to>
      <xdr:col>0</xdr:col>
      <xdr:colOff>1790700</xdr:colOff>
      <xdr:row>62</xdr:row>
      <xdr:rowOff>2047875</xdr:rowOff>
    </xdr:to>
    <xdr:pic>
      <xdr:nvPicPr>
        <xdr:cNvPr id="1086" name="Immagine 64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57150" y="131997450"/>
          <a:ext cx="1733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63</xdr:row>
      <xdr:rowOff>123825</xdr:rowOff>
    </xdr:from>
    <xdr:to>
      <xdr:col>0</xdr:col>
      <xdr:colOff>1790700</xdr:colOff>
      <xdr:row>63</xdr:row>
      <xdr:rowOff>2047875</xdr:rowOff>
    </xdr:to>
    <xdr:pic>
      <xdr:nvPicPr>
        <xdr:cNvPr id="1087" name="Immagine 65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6200" y="134140575"/>
          <a:ext cx="17145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64</xdr:row>
      <xdr:rowOff>133350</xdr:rowOff>
    </xdr:from>
    <xdr:to>
      <xdr:col>0</xdr:col>
      <xdr:colOff>1790700</xdr:colOff>
      <xdr:row>64</xdr:row>
      <xdr:rowOff>1990725</xdr:rowOff>
    </xdr:to>
    <xdr:pic>
      <xdr:nvPicPr>
        <xdr:cNvPr id="1088" name="Immagine 66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6200" y="136302750"/>
          <a:ext cx="1714500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</xdr:row>
      <xdr:rowOff>85725</xdr:rowOff>
    </xdr:from>
    <xdr:to>
      <xdr:col>0</xdr:col>
      <xdr:colOff>1790700</xdr:colOff>
      <xdr:row>65</xdr:row>
      <xdr:rowOff>2047875</xdr:rowOff>
    </xdr:to>
    <xdr:pic>
      <xdr:nvPicPr>
        <xdr:cNvPr id="1089" name="Immagine 67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138407775"/>
          <a:ext cx="179070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66</xdr:row>
      <xdr:rowOff>209550</xdr:rowOff>
    </xdr:from>
    <xdr:to>
      <xdr:col>0</xdr:col>
      <xdr:colOff>1790700</xdr:colOff>
      <xdr:row>66</xdr:row>
      <xdr:rowOff>2066925</xdr:rowOff>
    </xdr:to>
    <xdr:pic>
      <xdr:nvPicPr>
        <xdr:cNvPr id="1090" name="Immagine 68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23825" y="140684250"/>
          <a:ext cx="16668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67</xdr:row>
      <xdr:rowOff>152400</xdr:rowOff>
    </xdr:from>
    <xdr:to>
      <xdr:col>0</xdr:col>
      <xdr:colOff>1790700</xdr:colOff>
      <xdr:row>67</xdr:row>
      <xdr:rowOff>2095500</xdr:rowOff>
    </xdr:to>
    <xdr:pic>
      <xdr:nvPicPr>
        <xdr:cNvPr id="1091" name="Immagine 69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7150" y="142779750"/>
          <a:ext cx="173355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68</xdr:row>
      <xdr:rowOff>76200</xdr:rowOff>
    </xdr:from>
    <xdr:to>
      <xdr:col>0</xdr:col>
      <xdr:colOff>1790700</xdr:colOff>
      <xdr:row>68</xdr:row>
      <xdr:rowOff>2047875</xdr:rowOff>
    </xdr:to>
    <xdr:pic>
      <xdr:nvPicPr>
        <xdr:cNvPr id="1092" name="Immagine 70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9050" y="144856200"/>
          <a:ext cx="1771650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69</xdr:row>
      <xdr:rowOff>152400</xdr:rowOff>
    </xdr:from>
    <xdr:to>
      <xdr:col>0</xdr:col>
      <xdr:colOff>1790700</xdr:colOff>
      <xdr:row>69</xdr:row>
      <xdr:rowOff>1990725</xdr:rowOff>
    </xdr:to>
    <xdr:pic>
      <xdr:nvPicPr>
        <xdr:cNvPr id="1093" name="Immagine 71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33350" y="147085050"/>
          <a:ext cx="165735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70</xdr:row>
      <xdr:rowOff>57150</xdr:rowOff>
    </xdr:from>
    <xdr:to>
      <xdr:col>0</xdr:col>
      <xdr:colOff>1790700</xdr:colOff>
      <xdr:row>70</xdr:row>
      <xdr:rowOff>1952625</xdr:rowOff>
    </xdr:to>
    <xdr:pic>
      <xdr:nvPicPr>
        <xdr:cNvPr id="1094" name="Immagine 72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7150" y="149142450"/>
          <a:ext cx="1733550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</xdr:row>
      <xdr:rowOff>133350</xdr:rowOff>
    </xdr:from>
    <xdr:to>
      <xdr:col>0</xdr:col>
      <xdr:colOff>1790700</xdr:colOff>
      <xdr:row>71</xdr:row>
      <xdr:rowOff>2124075</xdr:rowOff>
    </xdr:to>
    <xdr:pic>
      <xdr:nvPicPr>
        <xdr:cNvPr id="1095" name="Immagine 73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151371300"/>
          <a:ext cx="179070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72</xdr:row>
      <xdr:rowOff>85725</xdr:rowOff>
    </xdr:from>
    <xdr:to>
      <xdr:col>0</xdr:col>
      <xdr:colOff>1790700</xdr:colOff>
      <xdr:row>72</xdr:row>
      <xdr:rowOff>2000250</xdr:rowOff>
    </xdr:to>
    <xdr:pic>
      <xdr:nvPicPr>
        <xdr:cNvPr id="1096" name="Immagine 74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7625" y="153476325"/>
          <a:ext cx="174307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</xdr:row>
      <xdr:rowOff>76200</xdr:rowOff>
    </xdr:from>
    <xdr:to>
      <xdr:col>0</xdr:col>
      <xdr:colOff>1790700</xdr:colOff>
      <xdr:row>73</xdr:row>
      <xdr:rowOff>2038350</xdr:rowOff>
    </xdr:to>
    <xdr:pic>
      <xdr:nvPicPr>
        <xdr:cNvPr id="1097" name="Immagine 75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155619450"/>
          <a:ext cx="179070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74</xdr:row>
      <xdr:rowOff>133350</xdr:rowOff>
    </xdr:from>
    <xdr:to>
      <xdr:col>0</xdr:col>
      <xdr:colOff>1790700</xdr:colOff>
      <xdr:row>74</xdr:row>
      <xdr:rowOff>2066925</xdr:rowOff>
    </xdr:to>
    <xdr:pic>
      <xdr:nvPicPr>
        <xdr:cNvPr id="1098" name="Immagine 76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8575" y="157829250"/>
          <a:ext cx="1762125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75</xdr:row>
      <xdr:rowOff>190500</xdr:rowOff>
    </xdr:from>
    <xdr:to>
      <xdr:col>0</xdr:col>
      <xdr:colOff>1790700</xdr:colOff>
      <xdr:row>75</xdr:row>
      <xdr:rowOff>2019300</xdr:rowOff>
    </xdr:to>
    <xdr:pic>
      <xdr:nvPicPr>
        <xdr:cNvPr id="1099" name="Immagine 77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85725" y="160039050"/>
          <a:ext cx="17049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76</xdr:row>
      <xdr:rowOff>133350</xdr:rowOff>
    </xdr:from>
    <xdr:to>
      <xdr:col>0</xdr:col>
      <xdr:colOff>1790700</xdr:colOff>
      <xdr:row>76</xdr:row>
      <xdr:rowOff>2009775</xdr:rowOff>
    </xdr:to>
    <xdr:pic>
      <xdr:nvPicPr>
        <xdr:cNvPr id="1100" name="Immagine 78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7625" y="162134550"/>
          <a:ext cx="1743075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77</xdr:row>
      <xdr:rowOff>123825</xdr:rowOff>
    </xdr:from>
    <xdr:to>
      <xdr:col>0</xdr:col>
      <xdr:colOff>1790700</xdr:colOff>
      <xdr:row>77</xdr:row>
      <xdr:rowOff>2009775</xdr:rowOff>
    </xdr:to>
    <xdr:pic>
      <xdr:nvPicPr>
        <xdr:cNvPr id="1101" name="Immagine 79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7150" y="164277675"/>
          <a:ext cx="173355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78</xdr:row>
      <xdr:rowOff>266700</xdr:rowOff>
    </xdr:from>
    <xdr:to>
      <xdr:col>0</xdr:col>
      <xdr:colOff>1790700</xdr:colOff>
      <xdr:row>78</xdr:row>
      <xdr:rowOff>1962150</xdr:rowOff>
    </xdr:to>
    <xdr:pic>
      <xdr:nvPicPr>
        <xdr:cNvPr id="1102" name="Immagine 80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52400" y="166573200"/>
          <a:ext cx="163830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79</xdr:row>
      <xdr:rowOff>180975</xdr:rowOff>
    </xdr:from>
    <xdr:to>
      <xdr:col>0</xdr:col>
      <xdr:colOff>1790700</xdr:colOff>
      <xdr:row>79</xdr:row>
      <xdr:rowOff>2009775</xdr:rowOff>
    </xdr:to>
    <xdr:pic>
      <xdr:nvPicPr>
        <xdr:cNvPr id="1103" name="Immagine 81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85725" y="168640125"/>
          <a:ext cx="17049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</xdr:row>
      <xdr:rowOff>123825</xdr:rowOff>
    </xdr:from>
    <xdr:to>
      <xdr:col>0</xdr:col>
      <xdr:colOff>1790700</xdr:colOff>
      <xdr:row>80</xdr:row>
      <xdr:rowOff>2076450</xdr:rowOff>
    </xdr:to>
    <xdr:pic>
      <xdr:nvPicPr>
        <xdr:cNvPr id="1104" name="Immagine 82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170735625"/>
          <a:ext cx="179070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81</xdr:row>
      <xdr:rowOff>123825</xdr:rowOff>
    </xdr:from>
    <xdr:to>
      <xdr:col>0</xdr:col>
      <xdr:colOff>1790700</xdr:colOff>
      <xdr:row>81</xdr:row>
      <xdr:rowOff>2009775</xdr:rowOff>
    </xdr:to>
    <xdr:pic>
      <xdr:nvPicPr>
        <xdr:cNvPr id="1105" name="Immagine 83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8575" y="172888275"/>
          <a:ext cx="176212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6"/>
  <sheetViews>
    <sheetView tabSelected="1" zoomScale="85" zoomScaleNormal="85" workbookViewId="0">
      <selection activeCell="H4" sqref="H4"/>
    </sheetView>
  </sheetViews>
  <sheetFormatPr defaultColWidth="10.85546875" defaultRowHeight="170.1" customHeight="1" x14ac:dyDescent="0.25"/>
  <cols>
    <col min="1" max="1" width="26.85546875" style="1" customWidth="1"/>
    <col min="2" max="2" width="24.7109375" style="1" customWidth="1"/>
    <col min="3" max="3" width="18.7109375" style="1" customWidth="1"/>
    <col min="4" max="4" width="9.140625" style="1" customWidth="1"/>
    <col min="5" max="25" width="3.7109375" style="1" customWidth="1"/>
    <col min="26" max="35" width="6.140625" style="1" bestFit="1" customWidth="1"/>
    <col min="36" max="41" width="3.7109375" style="1" customWidth="1"/>
    <col min="42" max="42" width="17.7109375" style="26" customWidth="1"/>
    <col min="43" max="44" width="16.140625" style="2" customWidth="1"/>
    <col min="45" max="45" width="22" style="21" bestFit="1" customWidth="1"/>
    <col min="46" max="46" width="24.42578125" style="30" customWidth="1"/>
    <col min="47" max="16384" width="10.85546875" style="1"/>
  </cols>
  <sheetData>
    <row r="1" spans="1:46" ht="44.1" customHeight="1" x14ac:dyDescent="0.25">
      <c r="A1" s="5" t="s">
        <v>159</v>
      </c>
      <c r="B1" s="6" t="s">
        <v>154</v>
      </c>
      <c r="C1" s="6" t="s">
        <v>28</v>
      </c>
      <c r="D1" s="6" t="s">
        <v>156</v>
      </c>
      <c r="E1" s="6" t="s">
        <v>30</v>
      </c>
      <c r="F1" s="6" t="s">
        <v>96</v>
      </c>
      <c r="G1" s="6" t="s">
        <v>34</v>
      </c>
      <c r="H1" s="6" t="s">
        <v>100</v>
      </c>
      <c r="I1" s="6" t="s">
        <v>31</v>
      </c>
      <c r="J1" s="6" t="s">
        <v>98</v>
      </c>
      <c r="K1" s="6" t="s">
        <v>33</v>
      </c>
      <c r="L1" s="6" t="s">
        <v>95</v>
      </c>
      <c r="M1" s="6" t="s">
        <v>32</v>
      </c>
      <c r="N1" s="6" t="s">
        <v>85</v>
      </c>
      <c r="O1" s="6" t="s">
        <v>51</v>
      </c>
      <c r="P1" s="6" t="s">
        <v>87</v>
      </c>
      <c r="Q1" s="6" t="s">
        <v>84</v>
      </c>
      <c r="R1" s="6" t="s">
        <v>52</v>
      </c>
      <c r="S1" s="6" t="s">
        <v>86</v>
      </c>
      <c r="T1" s="6" t="s">
        <v>82</v>
      </c>
      <c r="U1" s="6" t="s">
        <v>53</v>
      </c>
      <c r="V1" s="6" t="s">
        <v>83</v>
      </c>
      <c r="W1" s="6" t="s">
        <v>153</v>
      </c>
      <c r="X1" s="6" t="s">
        <v>54</v>
      </c>
      <c r="Y1" s="6" t="s">
        <v>55</v>
      </c>
      <c r="Z1" s="6" t="s">
        <v>56</v>
      </c>
      <c r="AA1" s="6" t="s">
        <v>57</v>
      </c>
      <c r="AB1" s="6" t="s">
        <v>58</v>
      </c>
      <c r="AC1" s="6" t="s">
        <v>59</v>
      </c>
      <c r="AD1" s="6" t="s">
        <v>60</v>
      </c>
      <c r="AE1" s="6" t="s">
        <v>61</v>
      </c>
      <c r="AF1" s="6" t="s">
        <v>62</v>
      </c>
      <c r="AG1" s="6" t="s">
        <v>63</v>
      </c>
      <c r="AH1" s="6" t="s">
        <v>14</v>
      </c>
      <c r="AI1" s="6" t="s">
        <v>64</v>
      </c>
      <c r="AJ1" s="6" t="s">
        <v>93</v>
      </c>
      <c r="AK1" s="6" t="s">
        <v>27</v>
      </c>
      <c r="AL1" s="6" t="s">
        <v>89</v>
      </c>
      <c r="AM1" s="6" t="s">
        <v>90</v>
      </c>
      <c r="AN1" s="6" t="s">
        <v>92</v>
      </c>
      <c r="AO1" s="6" t="s">
        <v>1</v>
      </c>
      <c r="AP1" s="23" t="s">
        <v>162</v>
      </c>
      <c r="AQ1" s="7" t="s">
        <v>163</v>
      </c>
      <c r="AR1" s="7" t="s">
        <v>160</v>
      </c>
      <c r="AS1" s="18" t="s">
        <v>29</v>
      </c>
      <c r="AT1" s="27" t="s">
        <v>161</v>
      </c>
    </row>
    <row r="2" spans="1:46" ht="170.1" customHeight="1" x14ac:dyDescent="0.25">
      <c r="A2" s="8"/>
      <c r="B2" s="8" t="s">
        <v>105</v>
      </c>
      <c r="C2" s="8" t="s">
        <v>106</v>
      </c>
      <c r="D2" s="8" t="s">
        <v>26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>
        <v>1</v>
      </c>
      <c r="AP2" s="24">
        <v>1</v>
      </c>
      <c r="AQ2" s="10">
        <v>936</v>
      </c>
      <c r="AR2" s="10">
        <f>2.6*AQ2</f>
        <v>2433.6</v>
      </c>
      <c r="AS2" s="19">
        <f t="shared" ref="AS2:AS33" si="0">AQ2*AP2</f>
        <v>936</v>
      </c>
      <c r="AT2" s="28">
        <f>AR2*AP2</f>
        <v>2433.6</v>
      </c>
    </row>
    <row r="3" spans="1:46" ht="170.1" customHeight="1" x14ac:dyDescent="0.25">
      <c r="A3" s="8"/>
      <c r="B3" s="8" t="s">
        <v>107</v>
      </c>
      <c r="C3" s="8" t="s">
        <v>108</v>
      </c>
      <c r="D3" s="8" t="s">
        <v>26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>
        <v>1</v>
      </c>
      <c r="AP3" s="24">
        <v>1</v>
      </c>
      <c r="AQ3" s="10">
        <v>1320</v>
      </c>
      <c r="AR3" s="10">
        <f t="shared" ref="AR3:AR63" si="1">2.6*AQ3</f>
        <v>3432</v>
      </c>
      <c r="AS3" s="19">
        <f t="shared" si="0"/>
        <v>1320</v>
      </c>
      <c r="AT3" s="28">
        <f t="shared" ref="AT3:AT63" si="2">AR3*AP3</f>
        <v>3432</v>
      </c>
    </row>
    <row r="4" spans="1:46" ht="170.1" customHeight="1" x14ac:dyDescent="0.25">
      <c r="A4" s="8"/>
      <c r="B4" s="8" t="s">
        <v>109</v>
      </c>
      <c r="C4" s="8" t="s">
        <v>108</v>
      </c>
      <c r="D4" s="8" t="s">
        <v>26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>
        <v>1</v>
      </c>
      <c r="AP4" s="24">
        <v>1</v>
      </c>
      <c r="AQ4" s="10">
        <v>2640</v>
      </c>
      <c r="AR4" s="10">
        <f t="shared" si="1"/>
        <v>6864</v>
      </c>
      <c r="AS4" s="19">
        <f t="shared" si="0"/>
        <v>2640</v>
      </c>
      <c r="AT4" s="28">
        <f t="shared" si="2"/>
        <v>6864</v>
      </c>
    </row>
    <row r="5" spans="1:46" ht="170.1" customHeight="1" x14ac:dyDescent="0.25">
      <c r="A5" s="8"/>
      <c r="B5" s="8" t="s">
        <v>110</v>
      </c>
      <c r="C5" s="8" t="s">
        <v>108</v>
      </c>
      <c r="D5" s="8" t="s">
        <v>26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>
        <v>1</v>
      </c>
      <c r="AP5" s="24">
        <v>1</v>
      </c>
      <c r="AQ5" s="10">
        <v>1380</v>
      </c>
      <c r="AR5" s="10">
        <f t="shared" si="1"/>
        <v>3588</v>
      </c>
      <c r="AS5" s="19">
        <f t="shared" si="0"/>
        <v>1380</v>
      </c>
      <c r="AT5" s="28">
        <f t="shared" si="2"/>
        <v>3588</v>
      </c>
    </row>
    <row r="6" spans="1:46" ht="170.1" customHeight="1" x14ac:dyDescent="0.25">
      <c r="A6" s="8"/>
      <c r="B6" s="8" t="s">
        <v>111</v>
      </c>
      <c r="C6" s="8" t="s">
        <v>108</v>
      </c>
      <c r="D6" s="8" t="s">
        <v>26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>
        <v>1</v>
      </c>
      <c r="AP6" s="24">
        <v>1</v>
      </c>
      <c r="AQ6" s="10">
        <v>792</v>
      </c>
      <c r="AR6" s="10">
        <f t="shared" si="1"/>
        <v>2059.2000000000003</v>
      </c>
      <c r="AS6" s="19">
        <f t="shared" si="0"/>
        <v>792</v>
      </c>
      <c r="AT6" s="28">
        <f t="shared" si="2"/>
        <v>2059.2000000000003</v>
      </c>
    </row>
    <row r="7" spans="1:46" ht="170.1" customHeight="1" x14ac:dyDescent="0.25">
      <c r="A7" s="8"/>
      <c r="B7" s="8" t="s">
        <v>112</v>
      </c>
      <c r="C7" s="8" t="s">
        <v>108</v>
      </c>
      <c r="D7" s="8" t="s">
        <v>26</v>
      </c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>
        <v>2</v>
      </c>
      <c r="AP7" s="24">
        <v>2</v>
      </c>
      <c r="AQ7" s="10">
        <v>860</v>
      </c>
      <c r="AR7" s="10">
        <f t="shared" si="1"/>
        <v>2236</v>
      </c>
      <c r="AS7" s="19">
        <f t="shared" si="0"/>
        <v>1720</v>
      </c>
      <c r="AT7" s="28">
        <f t="shared" si="2"/>
        <v>4472</v>
      </c>
    </row>
    <row r="8" spans="1:46" ht="170.1" customHeight="1" x14ac:dyDescent="0.25">
      <c r="A8" s="8"/>
      <c r="B8" s="8" t="s">
        <v>113</v>
      </c>
      <c r="C8" s="8" t="s">
        <v>2</v>
      </c>
      <c r="D8" s="8" t="s">
        <v>26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>
        <v>1</v>
      </c>
      <c r="AP8" s="24">
        <v>1</v>
      </c>
      <c r="AQ8" s="10">
        <v>1176</v>
      </c>
      <c r="AR8" s="10">
        <f t="shared" si="1"/>
        <v>3057.6</v>
      </c>
      <c r="AS8" s="19">
        <f t="shared" si="0"/>
        <v>1176</v>
      </c>
      <c r="AT8" s="28">
        <f t="shared" si="2"/>
        <v>3057.6</v>
      </c>
    </row>
    <row r="9" spans="1:46" ht="170.1" customHeight="1" x14ac:dyDescent="0.25">
      <c r="A9" s="8"/>
      <c r="B9" s="8" t="s">
        <v>114</v>
      </c>
      <c r="C9" s="8" t="s">
        <v>106</v>
      </c>
      <c r="D9" s="8" t="s">
        <v>26</v>
      </c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>
        <v>1</v>
      </c>
      <c r="AP9" s="24">
        <v>1</v>
      </c>
      <c r="AQ9" s="10">
        <v>696</v>
      </c>
      <c r="AR9" s="10">
        <f t="shared" si="1"/>
        <v>1809.6000000000001</v>
      </c>
      <c r="AS9" s="19">
        <f t="shared" si="0"/>
        <v>696</v>
      </c>
      <c r="AT9" s="28">
        <f t="shared" si="2"/>
        <v>1809.6000000000001</v>
      </c>
    </row>
    <row r="10" spans="1:46" ht="170.1" customHeight="1" x14ac:dyDescent="0.25">
      <c r="A10" s="8"/>
      <c r="B10" s="8" t="s">
        <v>115</v>
      </c>
      <c r="C10" s="8" t="s">
        <v>2</v>
      </c>
      <c r="D10" s="8" t="s">
        <v>26</v>
      </c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>
        <v>1</v>
      </c>
      <c r="AP10" s="24">
        <v>1</v>
      </c>
      <c r="AQ10" s="10">
        <v>1320</v>
      </c>
      <c r="AR10" s="10">
        <f t="shared" si="1"/>
        <v>3432</v>
      </c>
      <c r="AS10" s="19">
        <f t="shared" si="0"/>
        <v>1320</v>
      </c>
      <c r="AT10" s="28">
        <f t="shared" si="2"/>
        <v>3432</v>
      </c>
    </row>
    <row r="11" spans="1:46" ht="170.1" customHeight="1" x14ac:dyDescent="0.25">
      <c r="A11" s="8"/>
      <c r="B11" s="8" t="s">
        <v>116</v>
      </c>
      <c r="C11" s="8" t="s">
        <v>2</v>
      </c>
      <c r="D11" s="8" t="s">
        <v>26</v>
      </c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>
        <v>1</v>
      </c>
      <c r="AP11" s="24">
        <v>1</v>
      </c>
      <c r="AQ11" s="10">
        <v>936</v>
      </c>
      <c r="AR11" s="10">
        <f t="shared" si="1"/>
        <v>2433.6</v>
      </c>
      <c r="AS11" s="19">
        <f t="shared" si="0"/>
        <v>936</v>
      </c>
      <c r="AT11" s="28">
        <f t="shared" si="2"/>
        <v>2433.6</v>
      </c>
    </row>
    <row r="12" spans="1:46" ht="170.1" customHeight="1" x14ac:dyDescent="0.25">
      <c r="A12" s="8"/>
      <c r="B12" s="8" t="s">
        <v>117</v>
      </c>
      <c r="C12" s="8" t="s">
        <v>2</v>
      </c>
      <c r="D12" s="8" t="s">
        <v>26</v>
      </c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>
        <v>1</v>
      </c>
      <c r="AP12" s="24">
        <v>1</v>
      </c>
      <c r="AQ12" s="10">
        <v>552</v>
      </c>
      <c r="AR12" s="10">
        <f t="shared" si="1"/>
        <v>1435.2</v>
      </c>
      <c r="AS12" s="19">
        <f t="shared" si="0"/>
        <v>552</v>
      </c>
      <c r="AT12" s="28">
        <f t="shared" si="2"/>
        <v>1435.2</v>
      </c>
    </row>
    <row r="13" spans="1:46" ht="170.1" customHeight="1" x14ac:dyDescent="0.25">
      <c r="A13" s="8"/>
      <c r="B13" s="8" t="s">
        <v>118</v>
      </c>
      <c r="C13" s="8" t="s">
        <v>108</v>
      </c>
      <c r="D13" s="8" t="s">
        <v>26</v>
      </c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>
        <v>1</v>
      </c>
      <c r="AP13" s="24">
        <v>1</v>
      </c>
      <c r="AQ13" s="10">
        <v>1275</v>
      </c>
      <c r="AR13" s="10">
        <f t="shared" si="1"/>
        <v>3315</v>
      </c>
      <c r="AS13" s="19">
        <f t="shared" si="0"/>
        <v>1275</v>
      </c>
      <c r="AT13" s="28">
        <f t="shared" si="2"/>
        <v>3315</v>
      </c>
    </row>
    <row r="14" spans="1:46" ht="170.1" customHeight="1" x14ac:dyDescent="0.25">
      <c r="A14" s="8"/>
      <c r="B14" s="8" t="s">
        <v>119</v>
      </c>
      <c r="C14" s="8" t="s">
        <v>2</v>
      </c>
      <c r="D14" s="8" t="s">
        <v>26</v>
      </c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>
        <v>1</v>
      </c>
      <c r="AP14" s="24">
        <v>1</v>
      </c>
      <c r="AQ14" s="10">
        <v>792</v>
      </c>
      <c r="AR14" s="10">
        <f t="shared" si="1"/>
        <v>2059.2000000000003</v>
      </c>
      <c r="AS14" s="19">
        <f t="shared" si="0"/>
        <v>792</v>
      </c>
      <c r="AT14" s="28">
        <f t="shared" si="2"/>
        <v>2059.2000000000003</v>
      </c>
    </row>
    <row r="15" spans="1:46" ht="170.1" customHeight="1" x14ac:dyDescent="0.25">
      <c r="A15" s="8"/>
      <c r="B15" s="8" t="s">
        <v>120</v>
      </c>
      <c r="C15" s="8" t="s">
        <v>106</v>
      </c>
      <c r="D15" s="8" t="s">
        <v>26</v>
      </c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>
        <v>1</v>
      </c>
      <c r="AP15" s="24">
        <v>1</v>
      </c>
      <c r="AQ15" s="10">
        <v>696</v>
      </c>
      <c r="AR15" s="10">
        <f t="shared" si="1"/>
        <v>1809.6000000000001</v>
      </c>
      <c r="AS15" s="19">
        <f t="shared" si="0"/>
        <v>696</v>
      </c>
      <c r="AT15" s="28">
        <f t="shared" si="2"/>
        <v>1809.6000000000001</v>
      </c>
    </row>
    <row r="16" spans="1:46" ht="170.1" customHeight="1" x14ac:dyDescent="0.25">
      <c r="A16" s="8"/>
      <c r="B16" s="8" t="s">
        <v>121</v>
      </c>
      <c r="C16" s="8" t="s">
        <v>106</v>
      </c>
      <c r="D16" s="8" t="s">
        <v>26</v>
      </c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>
        <v>1</v>
      </c>
      <c r="AP16" s="24">
        <v>1</v>
      </c>
      <c r="AQ16" s="10">
        <v>936</v>
      </c>
      <c r="AR16" s="10">
        <f t="shared" si="1"/>
        <v>2433.6</v>
      </c>
      <c r="AS16" s="19">
        <f t="shared" si="0"/>
        <v>936</v>
      </c>
      <c r="AT16" s="28">
        <f t="shared" si="2"/>
        <v>2433.6</v>
      </c>
    </row>
    <row r="17" spans="1:46" ht="170.1" customHeight="1" x14ac:dyDescent="0.25">
      <c r="A17" s="8"/>
      <c r="B17" s="8" t="s">
        <v>122</v>
      </c>
      <c r="C17" s="8" t="s">
        <v>2</v>
      </c>
      <c r="D17" s="8" t="s">
        <v>26</v>
      </c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>
        <v>1</v>
      </c>
      <c r="AP17" s="24">
        <v>1</v>
      </c>
      <c r="AQ17" s="10">
        <v>792</v>
      </c>
      <c r="AR17" s="10">
        <f t="shared" si="1"/>
        <v>2059.2000000000003</v>
      </c>
      <c r="AS17" s="19">
        <f t="shared" si="0"/>
        <v>792</v>
      </c>
      <c r="AT17" s="28">
        <f t="shared" si="2"/>
        <v>2059.2000000000003</v>
      </c>
    </row>
    <row r="18" spans="1:46" ht="170.1" customHeight="1" x14ac:dyDescent="0.25">
      <c r="A18" s="8"/>
      <c r="B18" s="8" t="s">
        <v>11</v>
      </c>
      <c r="C18" s="8" t="s">
        <v>0</v>
      </c>
      <c r="D18" s="8" t="s">
        <v>26</v>
      </c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>
        <v>39</v>
      </c>
      <c r="AP18" s="24">
        <v>39</v>
      </c>
      <c r="AQ18" s="10">
        <v>150</v>
      </c>
      <c r="AR18" s="10">
        <f t="shared" si="1"/>
        <v>390</v>
      </c>
      <c r="AS18" s="19">
        <f t="shared" si="0"/>
        <v>5850</v>
      </c>
      <c r="AT18" s="28">
        <f t="shared" si="2"/>
        <v>15210</v>
      </c>
    </row>
    <row r="19" spans="1:46" ht="170.1" customHeight="1" x14ac:dyDescent="0.25">
      <c r="A19" s="8"/>
      <c r="B19" s="8" t="s">
        <v>12</v>
      </c>
      <c r="C19" s="8" t="s">
        <v>0</v>
      </c>
      <c r="D19" s="8" t="s">
        <v>26</v>
      </c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>
        <v>19</v>
      </c>
      <c r="AP19" s="24">
        <v>19</v>
      </c>
      <c r="AQ19" s="10">
        <v>150</v>
      </c>
      <c r="AR19" s="10">
        <f t="shared" si="1"/>
        <v>390</v>
      </c>
      <c r="AS19" s="19">
        <f t="shared" si="0"/>
        <v>2850</v>
      </c>
      <c r="AT19" s="28">
        <f t="shared" si="2"/>
        <v>7410</v>
      </c>
    </row>
    <row r="20" spans="1:46" ht="170.1" customHeight="1" x14ac:dyDescent="0.25">
      <c r="A20" s="8"/>
      <c r="B20" s="8" t="s">
        <v>123</v>
      </c>
      <c r="C20" s="8" t="s">
        <v>3</v>
      </c>
      <c r="D20" s="8" t="s">
        <v>26</v>
      </c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>
        <v>1</v>
      </c>
      <c r="AP20" s="24">
        <v>1</v>
      </c>
      <c r="AQ20" s="10">
        <v>2376</v>
      </c>
      <c r="AR20" s="10">
        <f t="shared" si="1"/>
        <v>6177.6</v>
      </c>
      <c r="AS20" s="19">
        <f t="shared" si="0"/>
        <v>2376</v>
      </c>
      <c r="AT20" s="28">
        <f t="shared" si="2"/>
        <v>6177.6</v>
      </c>
    </row>
    <row r="21" spans="1:46" ht="170.1" customHeight="1" x14ac:dyDescent="0.25">
      <c r="A21" s="8"/>
      <c r="B21" s="8" t="s">
        <v>124</v>
      </c>
      <c r="C21" s="8" t="s">
        <v>5</v>
      </c>
      <c r="D21" s="8" t="s">
        <v>26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>
        <v>1</v>
      </c>
      <c r="AP21" s="24">
        <v>1</v>
      </c>
      <c r="AQ21" s="10">
        <v>430</v>
      </c>
      <c r="AR21" s="10">
        <f t="shared" si="1"/>
        <v>1118</v>
      </c>
      <c r="AS21" s="19">
        <f t="shared" si="0"/>
        <v>430</v>
      </c>
      <c r="AT21" s="28">
        <f t="shared" si="2"/>
        <v>1118</v>
      </c>
    </row>
    <row r="22" spans="1:46" ht="170.1" customHeight="1" x14ac:dyDescent="0.25">
      <c r="A22" s="8"/>
      <c r="B22" s="8" t="s">
        <v>125</v>
      </c>
      <c r="C22" s="8" t="s">
        <v>2</v>
      </c>
      <c r="D22" s="8" t="s">
        <v>26</v>
      </c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>
        <v>1</v>
      </c>
      <c r="AP22" s="24">
        <v>1</v>
      </c>
      <c r="AQ22" s="10">
        <v>2760</v>
      </c>
      <c r="AR22" s="10">
        <f t="shared" si="1"/>
        <v>7176</v>
      </c>
      <c r="AS22" s="19">
        <f t="shared" si="0"/>
        <v>2760</v>
      </c>
      <c r="AT22" s="28">
        <f t="shared" si="2"/>
        <v>7176</v>
      </c>
    </row>
    <row r="23" spans="1:46" ht="170.1" customHeight="1" x14ac:dyDescent="0.25">
      <c r="A23" s="8"/>
      <c r="B23" s="8" t="s">
        <v>126</v>
      </c>
      <c r="C23" s="8" t="s">
        <v>2</v>
      </c>
      <c r="D23" s="8" t="s">
        <v>26</v>
      </c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>
        <v>1</v>
      </c>
      <c r="AP23" s="24">
        <v>1</v>
      </c>
      <c r="AQ23" s="10">
        <v>1180</v>
      </c>
      <c r="AR23" s="10">
        <f t="shared" si="1"/>
        <v>3068</v>
      </c>
      <c r="AS23" s="19">
        <f t="shared" si="0"/>
        <v>1180</v>
      </c>
      <c r="AT23" s="28">
        <f t="shared" si="2"/>
        <v>3068</v>
      </c>
    </row>
    <row r="24" spans="1:46" ht="170.1" customHeight="1" x14ac:dyDescent="0.25">
      <c r="A24" s="8"/>
      <c r="B24" s="8" t="s">
        <v>127</v>
      </c>
      <c r="C24" s="8" t="s">
        <v>128</v>
      </c>
      <c r="D24" s="8" t="s">
        <v>26</v>
      </c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>
        <v>1</v>
      </c>
      <c r="AP24" s="24">
        <v>1</v>
      </c>
      <c r="AQ24" s="10">
        <v>286</v>
      </c>
      <c r="AR24" s="10">
        <f t="shared" si="1"/>
        <v>743.6</v>
      </c>
      <c r="AS24" s="19">
        <f t="shared" si="0"/>
        <v>286</v>
      </c>
      <c r="AT24" s="28">
        <f t="shared" si="2"/>
        <v>743.6</v>
      </c>
    </row>
    <row r="25" spans="1:46" ht="170.1" customHeight="1" x14ac:dyDescent="0.25">
      <c r="A25" s="8"/>
      <c r="B25" s="8" t="s">
        <v>129</v>
      </c>
      <c r="C25" s="8" t="s">
        <v>130</v>
      </c>
      <c r="D25" s="8" t="s">
        <v>26</v>
      </c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>
        <v>1</v>
      </c>
      <c r="AP25" s="24">
        <v>1</v>
      </c>
      <c r="AQ25" s="10">
        <v>840</v>
      </c>
      <c r="AR25" s="10">
        <f t="shared" si="1"/>
        <v>2184</v>
      </c>
      <c r="AS25" s="19">
        <f t="shared" si="0"/>
        <v>840</v>
      </c>
      <c r="AT25" s="28">
        <f t="shared" si="2"/>
        <v>2184</v>
      </c>
    </row>
    <row r="26" spans="1:46" ht="170.1" customHeight="1" x14ac:dyDescent="0.25">
      <c r="A26" s="8"/>
      <c r="B26" s="8" t="s">
        <v>6</v>
      </c>
      <c r="C26" s="8" t="s">
        <v>4</v>
      </c>
      <c r="D26" s="8" t="s">
        <v>27</v>
      </c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>
        <v>1</v>
      </c>
      <c r="AP26" s="24">
        <v>1</v>
      </c>
      <c r="AQ26" s="10">
        <v>378</v>
      </c>
      <c r="AR26" s="10">
        <f t="shared" si="1"/>
        <v>982.80000000000007</v>
      </c>
      <c r="AS26" s="19">
        <f t="shared" si="0"/>
        <v>378</v>
      </c>
      <c r="AT26" s="28">
        <f t="shared" si="2"/>
        <v>982.80000000000007</v>
      </c>
    </row>
    <row r="27" spans="1:46" ht="170.1" customHeight="1" x14ac:dyDescent="0.25">
      <c r="A27" s="8"/>
      <c r="B27" s="8" t="s">
        <v>8</v>
      </c>
      <c r="C27" s="8" t="s">
        <v>102</v>
      </c>
      <c r="D27" s="8" t="s">
        <v>27</v>
      </c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>
        <v>1</v>
      </c>
      <c r="AP27" s="24">
        <v>1</v>
      </c>
      <c r="AQ27" s="10">
        <v>398</v>
      </c>
      <c r="AR27" s="10">
        <f t="shared" si="1"/>
        <v>1034.8</v>
      </c>
      <c r="AS27" s="19">
        <f t="shared" si="0"/>
        <v>398</v>
      </c>
      <c r="AT27" s="28">
        <f t="shared" si="2"/>
        <v>1034.8</v>
      </c>
    </row>
    <row r="28" spans="1:46" ht="170.1" customHeight="1" x14ac:dyDescent="0.25">
      <c r="A28" s="8"/>
      <c r="B28" s="8" t="s">
        <v>7</v>
      </c>
      <c r="C28" s="8" t="s">
        <v>5</v>
      </c>
      <c r="D28" s="8" t="s">
        <v>27</v>
      </c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>
        <v>1</v>
      </c>
      <c r="AP28" s="24">
        <v>1</v>
      </c>
      <c r="AQ28" s="10">
        <v>270</v>
      </c>
      <c r="AR28" s="10">
        <f t="shared" si="1"/>
        <v>702</v>
      </c>
      <c r="AS28" s="19">
        <f t="shared" si="0"/>
        <v>270</v>
      </c>
      <c r="AT28" s="28">
        <f t="shared" si="2"/>
        <v>702</v>
      </c>
    </row>
    <row r="29" spans="1:46" ht="170.1" customHeight="1" x14ac:dyDescent="0.25">
      <c r="A29" s="8"/>
      <c r="B29" s="8" t="s">
        <v>131</v>
      </c>
      <c r="C29" s="8" t="s">
        <v>128</v>
      </c>
      <c r="D29" s="8" t="s">
        <v>27</v>
      </c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>
        <v>1</v>
      </c>
      <c r="AP29" s="24">
        <v>1</v>
      </c>
      <c r="AQ29" s="10">
        <v>334</v>
      </c>
      <c r="AR29" s="10">
        <f t="shared" si="1"/>
        <v>868.4</v>
      </c>
      <c r="AS29" s="19">
        <f t="shared" si="0"/>
        <v>334</v>
      </c>
      <c r="AT29" s="28">
        <f t="shared" si="2"/>
        <v>868.4</v>
      </c>
    </row>
    <row r="30" spans="1:46" ht="170.1" customHeight="1" x14ac:dyDescent="0.25">
      <c r="A30" s="8"/>
      <c r="B30" s="8" t="s">
        <v>132</v>
      </c>
      <c r="C30" s="8" t="s">
        <v>0</v>
      </c>
      <c r="D30" s="8" t="s">
        <v>27</v>
      </c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>
        <v>1</v>
      </c>
      <c r="AP30" s="24">
        <v>1</v>
      </c>
      <c r="AQ30" s="10">
        <v>720</v>
      </c>
      <c r="AR30" s="10">
        <f t="shared" si="1"/>
        <v>1872</v>
      </c>
      <c r="AS30" s="19">
        <f t="shared" si="0"/>
        <v>720</v>
      </c>
      <c r="AT30" s="28">
        <f t="shared" si="2"/>
        <v>1872</v>
      </c>
    </row>
    <row r="31" spans="1:46" ht="170.1" customHeight="1" x14ac:dyDescent="0.25">
      <c r="A31" s="8"/>
      <c r="B31" s="8" t="s">
        <v>9</v>
      </c>
      <c r="C31" s="8" t="s">
        <v>2</v>
      </c>
      <c r="D31" s="8" t="s">
        <v>27</v>
      </c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>
        <v>16</v>
      </c>
      <c r="AP31" s="24">
        <v>16</v>
      </c>
      <c r="AQ31" s="10">
        <v>190</v>
      </c>
      <c r="AR31" s="10">
        <f t="shared" si="1"/>
        <v>494</v>
      </c>
      <c r="AS31" s="19">
        <f t="shared" si="0"/>
        <v>3040</v>
      </c>
      <c r="AT31" s="28">
        <f t="shared" si="2"/>
        <v>7904</v>
      </c>
    </row>
    <row r="32" spans="1:46" ht="170.1" customHeight="1" x14ac:dyDescent="0.25">
      <c r="A32" s="8"/>
      <c r="B32" s="8" t="s">
        <v>10</v>
      </c>
      <c r="C32" s="8" t="s">
        <v>2</v>
      </c>
      <c r="D32" s="8" t="s">
        <v>27</v>
      </c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>
        <v>27</v>
      </c>
      <c r="AP32" s="24">
        <v>27</v>
      </c>
      <c r="AQ32" s="10">
        <v>190</v>
      </c>
      <c r="AR32" s="10">
        <f t="shared" si="1"/>
        <v>494</v>
      </c>
      <c r="AS32" s="19">
        <f t="shared" si="0"/>
        <v>5130</v>
      </c>
      <c r="AT32" s="28">
        <f t="shared" si="2"/>
        <v>13338</v>
      </c>
    </row>
    <row r="33" spans="1:46" ht="170.1" customHeight="1" x14ac:dyDescent="0.25">
      <c r="A33" s="8"/>
      <c r="B33" s="8" t="s">
        <v>133</v>
      </c>
      <c r="C33" s="8" t="s">
        <v>134</v>
      </c>
      <c r="D33" s="8" t="s">
        <v>27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24">
        <v>1</v>
      </c>
      <c r="AQ33" s="10">
        <v>792</v>
      </c>
      <c r="AR33" s="10">
        <f t="shared" si="1"/>
        <v>2059.2000000000003</v>
      </c>
      <c r="AS33" s="19">
        <f t="shared" si="0"/>
        <v>792</v>
      </c>
      <c r="AT33" s="28">
        <f t="shared" si="2"/>
        <v>2059.2000000000003</v>
      </c>
    </row>
    <row r="34" spans="1:46" ht="170.1" customHeight="1" x14ac:dyDescent="0.25">
      <c r="A34" s="8"/>
      <c r="B34" s="8" t="s">
        <v>135</v>
      </c>
      <c r="C34" s="8" t="s">
        <v>134</v>
      </c>
      <c r="D34" s="8" t="s">
        <v>27</v>
      </c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>
        <v>1</v>
      </c>
      <c r="AP34" s="24">
        <v>1</v>
      </c>
      <c r="AQ34" s="10">
        <v>696</v>
      </c>
      <c r="AR34" s="10">
        <f t="shared" si="1"/>
        <v>1809.6000000000001</v>
      </c>
      <c r="AS34" s="19">
        <f t="shared" ref="AS34:AS62" si="3">AQ34*AP34</f>
        <v>696</v>
      </c>
      <c r="AT34" s="28">
        <f t="shared" si="2"/>
        <v>1809.6000000000001</v>
      </c>
    </row>
    <row r="35" spans="1:46" ht="170.1" customHeight="1" x14ac:dyDescent="0.25">
      <c r="A35" s="8"/>
      <c r="B35" s="8" t="s">
        <v>136</v>
      </c>
      <c r="C35" s="8" t="s">
        <v>134</v>
      </c>
      <c r="D35" s="8" t="s">
        <v>27</v>
      </c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>
        <v>1</v>
      </c>
      <c r="AP35" s="24">
        <v>1</v>
      </c>
      <c r="AQ35" s="10">
        <v>792</v>
      </c>
      <c r="AR35" s="10">
        <f t="shared" si="1"/>
        <v>2059.2000000000003</v>
      </c>
      <c r="AS35" s="19">
        <f t="shared" si="3"/>
        <v>792</v>
      </c>
      <c r="AT35" s="28">
        <f t="shared" si="2"/>
        <v>2059.2000000000003</v>
      </c>
    </row>
    <row r="36" spans="1:46" ht="170.1" customHeight="1" x14ac:dyDescent="0.25">
      <c r="A36" s="8"/>
      <c r="B36" s="8" t="s">
        <v>137</v>
      </c>
      <c r="C36" s="8" t="s">
        <v>0</v>
      </c>
      <c r="D36" s="8" t="s">
        <v>27</v>
      </c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>
        <v>1</v>
      </c>
      <c r="AP36" s="24">
        <v>1</v>
      </c>
      <c r="AQ36" s="10">
        <v>936</v>
      </c>
      <c r="AR36" s="10">
        <f t="shared" si="1"/>
        <v>2433.6</v>
      </c>
      <c r="AS36" s="19">
        <f t="shared" si="3"/>
        <v>936</v>
      </c>
      <c r="AT36" s="28">
        <f t="shared" si="2"/>
        <v>2433.6</v>
      </c>
    </row>
    <row r="37" spans="1:46" ht="170.1" customHeight="1" x14ac:dyDescent="0.25">
      <c r="A37" s="8"/>
      <c r="B37" s="8" t="s">
        <v>138</v>
      </c>
      <c r="C37" s="8" t="s">
        <v>102</v>
      </c>
      <c r="D37" s="8" t="s">
        <v>27</v>
      </c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>
        <v>1</v>
      </c>
      <c r="AP37" s="24">
        <v>1</v>
      </c>
      <c r="AQ37" s="10">
        <v>1032</v>
      </c>
      <c r="AR37" s="10">
        <f t="shared" si="1"/>
        <v>2683.2000000000003</v>
      </c>
      <c r="AS37" s="19">
        <f t="shared" si="3"/>
        <v>1032</v>
      </c>
      <c r="AT37" s="28">
        <f t="shared" si="2"/>
        <v>2683.2000000000003</v>
      </c>
    </row>
    <row r="38" spans="1:46" ht="170.1" customHeight="1" x14ac:dyDescent="0.25">
      <c r="A38" s="8"/>
      <c r="B38" s="8" t="s">
        <v>139</v>
      </c>
      <c r="C38" s="8" t="s">
        <v>134</v>
      </c>
      <c r="D38" s="8" t="s">
        <v>27</v>
      </c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>
        <v>1</v>
      </c>
      <c r="AP38" s="24">
        <v>1</v>
      </c>
      <c r="AQ38" s="10">
        <v>478</v>
      </c>
      <c r="AR38" s="10">
        <f t="shared" si="1"/>
        <v>1242.8</v>
      </c>
      <c r="AS38" s="19">
        <f t="shared" si="3"/>
        <v>478</v>
      </c>
      <c r="AT38" s="28">
        <f t="shared" si="2"/>
        <v>1242.8</v>
      </c>
    </row>
    <row r="39" spans="1:46" ht="170.1" customHeight="1" x14ac:dyDescent="0.25">
      <c r="A39" s="8"/>
      <c r="B39" s="8" t="s">
        <v>13</v>
      </c>
      <c r="C39" s="8" t="s">
        <v>103</v>
      </c>
      <c r="D39" s="8" t="s">
        <v>27</v>
      </c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>
        <v>1</v>
      </c>
      <c r="AP39" s="24">
        <v>1</v>
      </c>
      <c r="AQ39" s="10">
        <v>326</v>
      </c>
      <c r="AR39" s="10">
        <f t="shared" si="1"/>
        <v>847.6</v>
      </c>
      <c r="AS39" s="19">
        <f t="shared" si="3"/>
        <v>326</v>
      </c>
      <c r="AT39" s="28">
        <f t="shared" si="2"/>
        <v>847.6</v>
      </c>
    </row>
    <row r="40" spans="1:46" ht="170.1" customHeight="1" x14ac:dyDescent="0.25">
      <c r="A40" s="8"/>
      <c r="B40" s="8" t="s">
        <v>140</v>
      </c>
      <c r="C40" s="8" t="s">
        <v>0</v>
      </c>
      <c r="D40" s="8" t="s">
        <v>27</v>
      </c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>
        <v>1</v>
      </c>
      <c r="AP40" s="24">
        <v>1</v>
      </c>
      <c r="AQ40" s="10">
        <v>334</v>
      </c>
      <c r="AR40" s="10">
        <f t="shared" si="1"/>
        <v>868.4</v>
      </c>
      <c r="AS40" s="19">
        <f t="shared" si="3"/>
        <v>334</v>
      </c>
      <c r="AT40" s="28">
        <f t="shared" si="2"/>
        <v>868.4</v>
      </c>
    </row>
    <row r="41" spans="1:46" ht="170.1" customHeight="1" x14ac:dyDescent="0.25">
      <c r="A41" s="8"/>
      <c r="B41" s="8" t="s">
        <v>141</v>
      </c>
      <c r="C41" s="8" t="s">
        <v>134</v>
      </c>
      <c r="D41" s="8" t="s">
        <v>27</v>
      </c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>
        <v>1</v>
      </c>
      <c r="AP41" s="24">
        <v>1</v>
      </c>
      <c r="AQ41" s="10">
        <v>430</v>
      </c>
      <c r="AR41" s="10">
        <f t="shared" si="1"/>
        <v>1118</v>
      </c>
      <c r="AS41" s="19">
        <f t="shared" si="3"/>
        <v>430</v>
      </c>
      <c r="AT41" s="28">
        <f t="shared" si="2"/>
        <v>1118</v>
      </c>
    </row>
    <row r="42" spans="1:46" ht="170.1" customHeight="1" x14ac:dyDescent="0.25">
      <c r="A42" s="8"/>
      <c r="B42" s="8" t="s">
        <v>142</v>
      </c>
      <c r="C42" s="8" t="s">
        <v>134</v>
      </c>
      <c r="D42" s="8" t="s">
        <v>27</v>
      </c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>
        <v>1</v>
      </c>
      <c r="AP42" s="24">
        <v>1</v>
      </c>
      <c r="AQ42" s="10">
        <v>648</v>
      </c>
      <c r="AR42" s="10">
        <f t="shared" si="1"/>
        <v>1684.8</v>
      </c>
      <c r="AS42" s="19">
        <f t="shared" si="3"/>
        <v>648</v>
      </c>
      <c r="AT42" s="28">
        <f t="shared" si="2"/>
        <v>1684.8</v>
      </c>
    </row>
    <row r="43" spans="1:46" ht="170.1" customHeight="1" x14ac:dyDescent="0.25">
      <c r="A43" s="8"/>
      <c r="B43" s="8" t="s">
        <v>143</v>
      </c>
      <c r="C43" s="8" t="s">
        <v>3</v>
      </c>
      <c r="D43" s="8" t="s">
        <v>27</v>
      </c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>
        <v>1</v>
      </c>
      <c r="AP43" s="24">
        <v>1</v>
      </c>
      <c r="AQ43" s="10">
        <v>334</v>
      </c>
      <c r="AR43" s="10">
        <f t="shared" si="1"/>
        <v>868.4</v>
      </c>
      <c r="AS43" s="19">
        <f t="shared" si="3"/>
        <v>334</v>
      </c>
      <c r="AT43" s="28">
        <f t="shared" si="2"/>
        <v>868.4</v>
      </c>
    </row>
    <row r="44" spans="1:46" ht="170.1" customHeight="1" x14ac:dyDescent="0.25">
      <c r="A44" s="8"/>
      <c r="B44" s="8" t="s">
        <v>144</v>
      </c>
      <c r="C44" s="8" t="s">
        <v>4</v>
      </c>
      <c r="D44" s="8" t="s">
        <v>27</v>
      </c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>
        <v>1</v>
      </c>
      <c r="AP44" s="24">
        <v>1</v>
      </c>
      <c r="AQ44" s="10">
        <v>1176</v>
      </c>
      <c r="AR44" s="10">
        <f t="shared" si="1"/>
        <v>3057.6</v>
      </c>
      <c r="AS44" s="19">
        <f t="shared" si="3"/>
        <v>1176</v>
      </c>
      <c r="AT44" s="28">
        <f t="shared" si="2"/>
        <v>3057.6</v>
      </c>
    </row>
    <row r="45" spans="1:46" ht="170.1" customHeight="1" x14ac:dyDescent="0.25">
      <c r="A45" s="8"/>
      <c r="B45" s="8" t="s">
        <v>73</v>
      </c>
      <c r="C45" s="8" t="s">
        <v>49</v>
      </c>
      <c r="D45" s="8" t="s">
        <v>26</v>
      </c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>
        <v>1</v>
      </c>
      <c r="Q45" s="9">
        <v>1</v>
      </c>
      <c r="R45" s="9"/>
      <c r="S45" s="9">
        <v>1</v>
      </c>
      <c r="T45" s="9">
        <v>1</v>
      </c>
      <c r="U45" s="9"/>
      <c r="V45" s="9">
        <v>1</v>
      </c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24">
        <v>5</v>
      </c>
      <c r="AQ45" s="10">
        <v>500</v>
      </c>
      <c r="AR45" s="10">
        <f t="shared" si="1"/>
        <v>1300</v>
      </c>
      <c r="AS45" s="19">
        <f t="shared" si="3"/>
        <v>2500</v>
      </c>
      <c r="AT45" s="28">
        <f t="shared" si="2"/>
        <v>6500</v>
      </c>
    </row>
    <row r="46" spans="1:46" ht="170.1" customHeight="1" x14ac:dyDescent="0.25">
      <c r="A46" s="8"/>
      <c r="B46" s="8" t="s">
        <v>74</v>
      </c>
      <c r="C46" s="8" t="s">
        <v>50</v>
      </c>
      <c r="D46" s="8" t="s">
        <v>26</v>
      </c>
      <c r="E46" s="9"/>
      <c r="F46" s="9"/>
      <c r="G46" s="9"/>
      <c r="H46" s="9"/>
      <c r="I46" s="9"/>
      <c r="J46" s="9"/>
      <c r="K46" s="9"/>
      <c r="L46" s="9"/>
      <c r="M46" s="9"/>
      <c r="N46" s="9">
        <v>1</v>
      </c>
      <c r="O46" s="9"/>
      <c r="P46" s="9">
        <v>1</v>
      </c>
      <c r="Q46" s="9"/>
      <c r="R46" s="9"/>
      <c r="S46" s="9">
        <v>1</v>
      </c>
      <c r="T46" s="9">
        <v>1</v>
      </c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24">
        <v>4</v>
      </c>
      <c r="AQ46" s="10">
        <v>358</v>
      </c>
      <c r="AR46" s="10">
        <f t="shared" si="1"/>
        <v>930.80000000000007</v>
      </c>
      <c r="AS46" s="19">
        <f t="shared" si="3"/>
        <v>1432</v>
      </c>
      <c r="AT46" s="28">
        <f t="shared" si="2"/>
        <v>3723.2000000000003</v>
      </c>
    </row>
    <row r="47" spans="1:46" ht="170.1" customHeight="1" x14ac:dyDescent="0.25">
      <c r="A47" s="8"/>
      <c r="B47" s="8" t="s">
        <v>75</v>
      </c>
      <c r="C47" s="8" t="s">
        <v>104</v>
      </c>
      <c r="D47" s="8" t="s">
        <v>26</v>
      </c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>
        <v>1</v>
      </c>
      <c r="Q47" s="9">
        <v>1</v>
      </c>
      <c r="R47" s="9"/>
      <c r="S47" s="9">
        <v>1</v>
      </c>
      <c r="T47" s="9">
        <v>1</v>
      </c>
      <c r="U47" s="9"/>
      <c r="V47" s="9">
        <v>1</v>
      </c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24">
        <v>5</v>
      </c>
      <c r="AQ47" s="10">
        <v>398</v>
      </c>
      <c r="AR47" s="10">
        <f t="shared" si="1"/>
        <v>1034.8</v>
      </c>
      <c r="AS47" s="19">
        <f t="shared" si="3"/>
        <v>1990</v>
      </c>
      <c r="AT47" s="28">
        <f t="shared" si="2"/>
        <v>5174</v>
      </c>
    </row>
    <row r="48" spans="1:46" ht="170.1" customHeight="1" x14ac:dyDescent="0.25">
      <c r="A48" s="8"/>
      <c r="B48" s="8" t="s">
        <v>65</v>
      </c>
      <c r="C48" s="8" t="s">
        <v>35</v>
      </c>
      <c r="D48" s="8" t="s">
        <v>26</v>
      </c>
      <c r="E48" s="9"/>
      <c r="F48" s="9"/>
      <c r="G48" s="9"/>
      <c r="H48" s="9"/>
      <c r="I48" s="9"/>
      <c r="J48" s="9"/>
      <c r="K48" s="9"/>
      <c r="L48" s="9"/>
      <c r="M48" s="9"/>
      <c r="N48" s="9"/>
      <c r="O48" s="9">
        <v>2</v>
      </c>
      <c r="P48" s="9"/>
      <c r="Q48" s="9"/>
      <c r="R48" s="9">
        <v>3</v>
      </c>
      <c r="S48" s="9"/>
      <c r="T48" s="9"/>
      <c r="U48" s="9">
        <v>2</v>
      </c>
      <c r="V48" s="9"/>
      <c r="W48" s="9"/>
      <c r="X48" s="9">
        <v>2</v>
      </c>
      <c r="Y48" s="9"/>
      <c r="Z48" s="9">
        <v>2</v>
      </c>
      <c r="AA48" s="9"/>
      <c r="AB48" s="9">
        <v>1</v>
      </c>
      <c r="AC48" s="9"/>
      <c r="AD48" s="9">
        <v>1</v>
      </c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24">
        <v>13</v>
      </c>
      <c r="AQ48" s="10">
        <v>980</v>
      </c>
      <c r="AR48" s="10">
        <f t="shared" si="1"/>
        <v>2548</v>
      </c>
      <c r="AS48" s="19">
        <f t="shared" si="3"/>
        <v>12740</v>
      </c>
      <c r="AT48" s="28">
        <f t="shared" si="2"/>
        <v>33124</v>
      </c>
    </row>
    <row r="49" spans="1:46" ht="170.1" customHeight="1" x14ac:dyDescent="0.25">
      <c r="A49" s="8"/>
      <c r="B49" s="8" t="s">
        <v>145</v>
      </c>
      <c r="C49" s="8" t="s">
        <v>37</v>
      </c>
      <c r="D49" s="8" t="s">
        <v>26</v>
      </c>
      <c r="E49" s="9"/>
      <c r="F49" s="9"/>
      <c r="G49" s="9"/>
      <c r="H49" s="9"/>
      <c r="I49" s="9"/>
      <c r="J49" s="9"/>
      <c r="K49" s="9"/>
      <c r="L49" s="9"/>
      <c r="M49" s="9"/>
      <c r="N49" s="9"/>
      <c r="O49" s="9">
        <v>1</v>
      </c>
      <c r="P49" s="9"/>
      <c r="Q49" s="9"/>
      <c r="R49" s="9"/>
      <c r="S49" s="9"/>
      <c r="T49" s="9"/>
      <c r="U49" s="9">
        <v>1</v>
      </c>
      <c r="V49" s="9"/>
      <c r="W49" s="9"/>
      <c r="X49" s="9">
        <v>1</v>
      </c>
      <c r="Y49" s="9"/>
      <c r="Z49" s="9"/>
      <c r="AA49" s="9"/>
      <c r="AB49" s="9">
        <v>1</v>
      </c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24">
        <v>4</v>
      </c>
      <c r="AQ49" s="10">
        <v>1100</v>
      </c>
      <c r="AR49" s="10">
        <f t="shared" si="1"/>
        <v>2860</v>
      </c>
      <c r="AS49" s="19">
        <f t="shared" si="3"/>
        <v>4400</v>
      </c>
      <c r="AT49" s="28">
        <f t="shared" si="2"/>
        <v>11440</v>
      </c>
    </row>
    <row r="50" spans="1:46" ht="170.1" customHeight="1" x14ac:dyDescent="0.25">
      <c r="A50" s="8"/>
      <c r="B50" s="8" t="s">
        <v>146</v>
      </c>
      <c r="C50" s="8" t="s">
        <v>37</v>
      </c>
      <c r="D50" s="8" t="s">
        <v>26</v>
      </c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>
        <v>13</v>
      </c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24">
        <v>13</v>
      </c>
      <c r="AQ50" s="10">
        <v>460</v>
      </c>
      <c r="AR50" s="10">
        <f t="shared" si="1"/>
        <v>1196</v>
      </c>
      <c r="AS50" s="19">
        <f t="shared" si="3"/>
        <v>5980</v>
      </c>
      <c r="AT50" s="28">
        <f t="shared" si="2"/>
        <v>15548</v>
      </c>
    </row>
    <row r="51" spans="1:46" ht="170.1" customHeight="1" x14ac:dyDescent="0.25">
      <c r="A51" s="8"/>
      <c r="B51" s="8" t="s">
        <v>147</v>
      </c>
      <c r="C51" s="8" t="s">
        <v>37</v>
      </c>
      <c r="D51" s="8" t="s">
        <v>26</v>
      </c>
      <c r="E51" s="9"/>
      <c r="F51" s="9"/>
      <c r="G51" s="9"/>
      <c r="H51" s="9"/>
      <c r="I51" s="9"/>
      <c r="J51" s="9"/>
      <c r="K51" s="9"/>
      <c r="L51" s="9"/>
      <c r="M51" s="9"/>
      <c r="N51" s="9"/>
      <c r="O51" s="9">
        <v>9</v>
      </c>
      <c r="P51" s="9"/>
      <c r="Q51" s="9"/>
      <c r="R51" s="9">
        <v>9</v>
      </c>
      <c r="S51" s="9"/>
      <c r="T51" s="9"/>
      <c r="U51" s="9">
        <v>5</v>
      </c>
      <c r="V51" s="9"/>
      <c r="W51" s="9"/>
      <c r="X51" s="9">
        <v>8</v>
      </c>
      <c r="Y51" s="9"/>
      <c r="Z51" s="9">
        <v>10</v>
      </c>
      <c r="AA51" s="9"/>
      <c r="AB51" s="9">
        <v>8</v>
      </c>
      <c r="AC51" s="9">
        <v>7</v>
      </c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24">
        <v>56</v>
      </c>
      <c r="AQ51" s="10">
        <v>580</v>
      </c>
      <c r="AR51" s="10">
        <f t="shared" si="1"/>
        <v>1508</v>
      </c>
      <c r="AS51" s="19">
        <f t="shared" si="3"/>
        <v>32480</v>
      </c>
      <c r="AT51" s="28">
        <f t="shared" si="2"/>
        <v>84448</v>
      </c>
    </row>
    <row r="52" spans="1:46" ht="170.1" customHeight="1" x14ac:dyDescent="0.25">
      <c r="A52" s="8"/>
      <c r="B52" s="8" t="s">
        <v>148</v>
      </c>
      <c r="C52" s="8" t="s">
        <v>37</v>
      </c>
      <c r="D52" s="8" t="s">
        <v>26</v>
      </c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>
        <v>2</v>
      </c>
      <c r="V52" s="9"/>
      <c r="W52" s="9"/>
      <c r="X52" s="9">
        <v>1</v>
      </c>
      <c r="Y52" s="9"/>
      <c r="Z52" s="9">
        <v>1</v>
      </c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24">
        <v>4</v>
      </c>
      <c r="AQ52" s="10">
        <v>1100</v>
      </c>
      <c r="AR52" s="10">
        <f t="shared" si="1"/>
        <v>2860</v>
      </c>
      <c r="AS52" s="19">
        <f t="shared" si="3"/>
        <v>4400</v>
      </c>
      <c r="AT52" s="28">
        <f t="shared" si="2"/>
        <v>11440</v>
      </c>
    </row>
    <row r="53" spans="1:46" ht="170.1" customHeight="1" x14ac:dyDescent="0.25">
      <c r="A53" s="8"/>
      <c r="B53" s="8" t="s">
        <v>38</v>
      </c>
      <c r="C53" s="8" t="s">
        <v>101</v>
      </c>
      <c r="D53" s="8" t="s">
        <v>26</v>
      </c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>
        <v>1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24">
        <v>1</v>
      </c>
      <c r="AQ53" s="10">
        <v>98</v>
      </c>
      <c r="AR53" s="10">
        <f t="shared" si="1"/>
        <v>254.8</v>
      </c>
      <c r="AS53" s="19">
        <f t="shared" si="3"/>
        <v>98</v>
      </c>
      <c r="AT53" s="28">
        <f t="shared" si="2"/>
        <v>254.8</v>
      </c>
    </row>
    <row r="54" spans="1:46" ht="170.1" customHeight="1" x14ac:dyDescent="0.25">
      <c r="A54" s="8"/>
      <c r="B54" s="8" t="s">
        <v>39</v>
      </c>
      <c r="C54" s="8" t="s">
        <v>40</v>
      </c>
      <c r="D54" s="8" t="s">
        <v>26</v>
      </c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>
        <v>1</v>
      </c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24">
        <v>1</v>
      </c>
      <c r="AQ54" s="10">
        <v>64</v>
      </c>
      <c r="AR54" s="10">
        <f t="shared" si="1"/>
        <v>166.4</v>
      </c>
      <c r="AS54" s="19">
        <f t="shared" si="3"/>
        <v>64</v>
      </c>
      <c r="AT54" s="28">
        <f t="shared" si="2"/>
        <v>166.4</v>
      </c>
    </row>
    <row r="55" spans="1:46" ht="170.1" customHeight="1" x14ac:dyDescent="0.25">
      <c r="A55" s="8"/>
      <c r="B55" s="8" t="s">
        <v>149</v>
      </c>
      <c r="C55" s="8" t="s">
        <v>150</v>
      </c>
      <c r="D55" s="8" t="s">
        <v>26</v>
      </c>
      <c r="E55" s="9"/>
      <c r="F55" s="9"/>
      <c r="G55" s="9"/>
      <c r="H55" s="9"/>
      <c r="I55" s="9"/>
      <c r="J55" s="9"/>
      <c r="K55" s="9"/>
      <c r="L55" s="9"/>
      <c r="M55" s="9"/>
      <c r="N55" s="9"/>
      <c r="O55" s="9">
        <v>35</v>
      </c>
      <c r="P55" s="9"/>
      <c r="Q55" s="9"/>
      <c r="R55" s="9">
        <v>27</v>
      </c>
      <c r="S55" s="9"/>
      <c r="T55" s="9"/>
      <c r="U55" s="9">
        <v>10</v>
      </c>
      <c r="V55" s="9"/>
      <c r="W55" s="9"/>
      <c r="X55" s="9">
        <v>1</v>
      </c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24">
        <v>73</v>
      </c>
      <c r="AQ55" s="10">
        <v>398</v>
      </c>
      <c r="AR55" s="10">
        <f t="shared" si="1"/>
        <v>1034.8</v>
      </c>
      <c r="AS55" s="19">
        <f t="shared" si="3"/>
        <v>29054</v>
      </c>
      <c r="AT55" s="28">
        <f t="shared" si="2"/>
        <v>75540.399999999994</v>
      </c>
    </row>
    <row r="56" spans="1:46" ht="170.1" customHeight="1" x14ac:dyDescent="0.25">
      <c r="A56" s="8"/>
      <c r="B56" s="8" t="s">
        <v>41</v>
      </c>
      <c r="C56" s="8" t="s">
        <v>42</v>
      </c>
      <c r="D56" s="8" t="s">
        <v>26</v>
      </c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>
        <v>1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24">
        <v>1</v>
      </c>
      <c r="AQ56" s="10">
        <v>580</v>
      </c>
      <c r="AR56" s="10">
        <f t="shared" si="1"/>
        <v>1508</v>
      </c>
      <c r="AS56" s="19">
        <f t="shared" si="3"/>
        <v>580</v>
      </c>
      <c r="AT56" s="28">
        <f t="shared" si="2"/>
        <v>1508</v>
      </c>
    </row>
    <row r="57" spans="1:46" ht="170.1" customHeight="1" x14ac:dyDescent="0.25">
      <c r="A57" s="8"/>
      <c r="B57" s="8" t="s">
        <v>16</v>
      </c>
      <c r="C57" s="8" t="s">
        <v>17</v>
      </c>
      <c r="D57" s="8" t="s">
        <v>26</v>
      </c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>
        <v>1</v>
      </c>
      <c r="AP57" s="24">
        <v>1</v>
      </c>
      <c r="AQ57" s="10">
        <v>298</v>
      </c>
      <c r="AR57" s="10">
        <f t="shared" si="1"/>
        <v>774.80000000000007</v>
      </c>
      <c r="AS57" s="19">
        <f t="shared" si="3"/>
        <v>298</v>
      </c>
      <c r="AT57" s="28">
        <f t="shared" si="2"/>
        <v>774.80000000000007</v>
      </c>
    </row>
    <row r="58" spans="1:46" ht="170.1" customHeight="1" x14ac:dyDescent="0.25">
      <c r="A58" s="8"/>
      <c r="B58" s="8" t="s">
        <v>155</v>
      </c>
      <c r="C58" s="8" t="s">
        <v>45</v>
      </c>
      <c r="D58" s="8" t="s">
        <v>26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>
        <v>1</v>
      </c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24">
        <v>1</v>
      </c>
      <c r="AQ58" s="10">
        <v>158</v>
      </c>
      <c r="AR58" s="10">
        <f t="shared" si="1"/>
        <v>410.8</v>
      </c>
      <c r="AS58" s="19">
        <f t="shared" si="3"/>
        <v>158</v>
      </c>
      <c r="AT58" s="28">
        <f t="shared" si="2"/>
        <v>410.8</v>
      </c>
    </row>
    <row r="59" spans="1:46" ht="170.1" customHeight="1" x14ac:dyDescent="0.25">
      <c r="A59" s="8"/>
      <c r="B59" s="8" t="s">
        <v>44</v>
      </c>
      <c r="C59" s="8" t="s">
        <v>45</v>
      </c>
      <c r="D59" s="8" t="s">
        <v>26</v>
      </c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>
        <v>1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24">
        <v>1</v>
      </c>
      <c r="AQ59" s="10">
        <v>190</v>
      </c>
      <c r="AR59" s="10">
        <f t="shared" si="1"/>
        <v>494</v>
      </c>
      <c r="AS59" s="19">
        <f t="shared" si="3"/>
        <v>190</v>
      </c>
      <c r="AT59" s="28">
        <f t="shared" si="2"/>
        <v>494</v>
      </c>
    </row>
    <row r="60" spans="1:46" ht="170.1" customHeight="1" x14ac:dyDescent="0.25">
      <c r="A60" s="8"/>
      <c r="B60" s="8" t="s">
        <v>66</v>
      </c>
      <c r="C60" s="8" t="s">
        <v>36</v>
      </c>
      <c r="D60" s="8" t="s">
        <v>27</v>
      </c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>
        <v>1</v>
      </c>
      <c r="X60" s="9">
        <v>1</v>
      </c>
      <c r="Y60" s="9">
        <v>1</v>
      </c>
      <c r="Z60" s="9">
        <v>1</v>
      </c>
      <c r="AA60" s="9">
        <v>1</v>
      </c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24">
        <v>5</v>
      </c>
      <c r="AQ60" s="10">
        <v>110</v>
      </c>
      <c r="AR60" s="10">
        <f t="shared" si="1"/>
        <v>286</v>
      </c>
      <c r="AS60" s="19">
        <f t="shared" si="3"/>
        <v>550</v>
      </c>
      <c r="AT60" s="28">
        <f t="shared" si="2"/>
        <v>1430</v>
      </c>
    </row>
    <row r="61" spans="1:46" ht="170.1" customHeight="1" x14ac:dyDescent="0.25">
      <c r="A61" s="8"/>
      <c r="B61" s="8" t="s">
        <v>47</v>
      </c>
      <c r="C61" s="8" t="s">
        <v>46</v>
      </c>
      <c r="D61" s="8" t="s">
        <v>27</v>
      </c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>
        <v>1</v>
      </c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24">
        <v>1</v>
      </c>
      <c r="AQ61" s="10">
        <v>238</v>
      </c>
      <c r="AR61" s="10">
        <f t="shared" si="1"/>
        <v>618.80000000000007</v>
      </c>
      <c r="AS61" s="19">
        <f t="shared" si="3"/>
        <v>238</v>
      </c>
      <c r="AT61" s="28">
        <f t="shared" si="2"/>
        <v>618.80000000000007</v>
      </c>
    </row>
    <row r="62" spans="1:46" ht="170.1" customHeight="1" x14ac:dyDescent="0.25">
      <c r="A62" s="8"/>
      <c r="B62" s="8" t="s">
        <v>67</v>
      </c>
      <c r="C62" s="8" t="s">
        <v>46</v>
      </c>
      <c r="D62" s="8" t="s">
        <v>27</v>
      </c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>
        <v>2</v>
      </c>
      <c r="AG62" s="9">
        <v>1</v>
      </c>
      <c r="AH62" s="9"/>
      <c r="AI62" s="9"/>
      <c r="AJ62" s="9"/>
      <c r="AK62" s="9"/>
      <c r="AL62" s="9"/>
      <c r="AM62" s="9"/>
      <c r="AN62" s="9"/>
      <c r="AO62" s="9"/>
      <c r="AP62" s="24">
        <v>3</v>
      </c>
      <c r="AQ62" s="10">
        <v>218</v>
      </c>
      <c r="AR62" s="10">
        <f t="shared" si="1"/>
        <v>566.80000000000007</v>
      </c>
      <c r="AS62" s="19">
        <f t="shared" si="3"/>
        <v>654</v>
      </c>
      <c r="AT62" s="28">
        <f t="shared" si="2"/>
        <v>1700.4</v>
      </c>
    </row>
    <row r="63" spans="1:46" ht="170.1" customHeight="1" x14ac:dyDescent="0.25">
      <c r="A63" s="8"/>
      <c r="B63" s="8" t="s">
        <v>151</v>
      </c>
      <c r="C63" s="8" t="s">
        <v>152</v>
      </c>
      <c r="D63" s="8" t="s">
        <v>27</v>
      </c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>
        <v>2</v>
      </c>
      <c r="AK63" s="9">
        <v>2</v>
      </c>
      <c r="AL63" s="9">
        <v>1</v>
      </c>
      <c r="AM63" s="9">
        <v>2</v>
      </c>
      <c r="AN63" s="9"/>
      <c r="AO63" s="9"/>
      <c r="AP63" s="24">
        <v>7</v>
      </c>
      <c r="AQ63" s="10">
        <v>638</v>
      </c>
      <c r="AR63" s="10">
        <f t="shared" si="1"/>
        <v>1658.8</v>
      </c>
      <c r="AS63" s="19">
        <f t="shared" ref="AS63:AS82" si="4">AQ63*AP63</f>
        <v>4466</v>
      </c>
      <c r="AT63" s="28">
        <f t="shared" si="2"/>
        <v>11611.6</v>
      </c>
    </row>
    <row r="64" spans="1:46" ht="170.1" customHeight="1" x14ac:dyDescent="0.25">
      <c r="A64" s="8"/>
      <c r="B64" s="8" t="s">
        <v>76</v>
      </c>
      <c r="C64" s="8" t="s">
        <v>88</v>
      </c>
      <c r="D64" s="8" t="s">
        <v>27</v>
      </c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>
        <v>1</v>
      </c>
      <c r="AM64" s="9">
        <v>6</v>
      </c>
      <c r="AN64" s="9"/>
      <c r="AO64" s="9"/>
      <c r="AP64" s="24">
        <v>7</v>
      </c>
      <c r="AQ64" s="11">
        <v>18</v>
      </c>
      <c r="AR64" s="10">
        <f t="shared" ref="AR64:AR83" si="5">2.6*AQ64</f>
        <v>46.800000000000004</v>
      </c>
      <c r="AS64" s="19">
        <f t="shared" si="4"/>
        <v>126</v>
      </c>
      <c r="AT64" s="28">
        <f t="shared" ref="AT64:AT83" si="6">AR64*AP64</f>
        <v>327.60000000000002</v>
      </c>
    </row>
    <row r="65" spans="1:46" ht="170.1" customHeight="1" x14ac:dyDescent="0.25">
      <c r="A65" s="8"/>
      <c r="B65" s="8" t="s">
        <v>77</v>
      </c>
      <c r="C65" s="8" t="s">
        <v>88</v>
      </c>
      <c r="D65" s="8" t="s">
        <v>27</v>
      </c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>
        <v>5</v>
      </c>
      <c r="AL65" s="9">
        <v>7</v>
      </c>
      <c r="AM65" s="9">
        <v>3</v>
      </c>
      <c r="AN65" s="9"/>
      <c r="AO65" s="9"/>
      <c r="AP65" s="24">
        <v>15</v>
      </c>
      <c r="AQ65" s="10">
        <v>26</v>
      </c>
      <c r="AR65" s="10">
        <f t="shared" si="5"/>
        <v>67.600000000000009</v>
      </c>
      <c r="AS65" s="19">
        <f t="shared" si="4"/>
        <v>390</v>
      </c>
      <c r="AT65" s="28">
        <f t="shared" si="6"/>
        <v>1014.0000000000001</v>
      </c>
    </row>
    <row r="66" spans="1:46" ht="170.1" customHeight="1" x14ac:dyDescent="0.25">
      <c r="A66" s="8"/>
      <c r="B66" s="8" t="s">
        <v>78</v>
      </c>
      <c r="C66" s="8" t="s">
        <v>88</v>
      </c>
      <c r="D66" s="8" t="s">
        <v>27</v>
      </c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>
        <v>2</v>
      </c>
      <c r="AL66" s="9">
        <v>1</v>
      </c>
      <c r="AM66" s="9">
        <v>4</v>
      </c>
      <c r="AN66" s="9"/>
      <c r="AO66" s="9"/>
      <c r="AP66" s="24">
        <v>7</v>
      </c>
      <c r="AQ66" s="10">
        <v>30</v>
      </c>
      <c r="AR66" s="10">
        <f t="shared" si="5"/>
        <v>78</v>
      </c>
      <c r="AS66" s="19">
        <f t="shared" si="4"/>
        <v>210</v>
      </c>
      <c r="AT66" s="28">
        <f t="shared" si="6"/>
        <v>546</v>
      </c>
    </row>
    <row r="67" spans="1:46" ht="170.1" customHeight="1" x14ac:dyDescent="0.25">
      <c r="A67" s="8"/>
      <c r="B67" s="8" t="s">
        <v>79</v>
      </c>
      <c r="C67" s="8" t="s">
        <v>88</v>
      </c>
      <c r="D67" s="8" t="s">
        <v>27</v>
      </c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>
        <v>4</v>
      </c>
      <c r="AM67" s="9"/>
      <c r="AN67" s="9"/>
      <c r="AO67" s="9"/>
      <c r="AP67" s="24">
        <v>4</v>
      </c>
      <c r="AQ67" s="11">
        <v>18</v>
      </c>
      <c r="AR67" s="10">
        <f t="shared" si="5"/>
        <v>46.800000000000004</v>
      </c>
      <c r="AS67" s="19">
        <f t="shared" si="4"/>
        <v>72</v>
      </c>
      <c r="AT67" s="28">
        <f t="shared" si="6"/>
        <v>187.20000000000002</v>
      </c>
    </row>
    <row r="68" spans="1:46" ht="170.1" customHeight="1" x14ac:dyDescent="0.25">
      <c r="A68" s="8"/>
      <c r="B68" s="8" t="s">
        <v>22</v>
      </c>
      <c r="C68" s="8" t="s">
        <v>19</v>
      </c>
      <c r="D68" s="8" t="s">
        <v>27</v>
      </c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>
        <v>1</v>
      </c>
      <c r="AP68" s="24">
        <v>1</v>
      </c>
      <c r="AQ68" s="10">
        <v>58</v>
      </c>
      <c r="AR68" s="10">
        <f t="shared" si="5"/>
        <v>150.80000000000001</v>
      </c>
      <c r="AS68" s="19">
        <f t="shared" si="4"/>
        <v>58</v>
      </c>
      <c r="AT68" s="28">
        <f t="shared" si="6"/>
        <v>150.80000000000001</v>
      </c>
    </row>
    <row r="69" spans="1:46" ht="170.1" customHeight="1" x14ac:dyDescent="0.25">
      <c r="A69" s="8"/>
      <c r="B69" s="8" t="s">
        <v>18</v>
      </c>
      <c r="C69" s="8" t="s">
        <v>19</v>
      </c>
      <c r="D69" s="8" t="s">
        <v>27</v>
      </c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2</v>
      </c>
      <c r="AP69" s="24">
        <v>2</v>
      </c>
      <c r="AQ69" s="10">
        <v>58</v>
      </c>
      <c r="AR69" s="10">
        <f t="shared" si="5"/>
        <v>150.80000000000001</v>
      </c>
      <c r="AS69" s="19">
        <f t="shared" si="4"/>
        <v>116</v>
      </c>
      <c r="AT69" s="28">
        <f t="shared" si="6"/>
        <v>301.60000000000002</v>
      </c>
    </row>
    <row r="70" spans="1:46" ht="170.1" customHeight="1" x14ac:dyDescent="0.25">
      <c r="A70" s="8"/>
      <c r="B70" s="8" t="s">
        <v>20</v>
      </c>
      <c r="C70" s="8" t="s">
        <v>19</v>
      </c>
      <c r="D70" s="8" t="s">
        <v>27</v>
      </c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>
        <v>14</v>
      </c>
      <c r="AP70" s="24">
        <v>14</v>
      </c>
      <c r="AQ70" s="10">
        <v>50</v>
      </c>
      <c r="AR70" s="10">
        <f t="shared" si="5"/>
        <v>130</v>
      </c>
      <c r="AS70" s="19">
        <f t="shared" si="4"/>
        <v>700</v>
      </c>
      <c r="AT70" s="28">
        <f t="shared" si="6"/>
        <v>1820</v>
      </c>
    </row>
    <row r="71" spans="1:46" ht="170.1" customHeight="1" x14ac:dyDescent="0.25">
      <c r="A71" s="8"/>
      <c r="B71" s="8" t="s">
        <v>23</v>
      </c>
      <c r="C71" s="8" t="s">
        <v>19</v>
      </c>
      <c r="D71" s="8" t="s">
        <v>27</v>
      </c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>
        <v>1</v>
      </c>
      <c r="AP71" s="24">
        <v>1</v>
      </c>
      <c r="AQ71" s="10">
        <v>58</v>
      </c>
      <c r="AR71" s="10">
        <f t="shared" si="5"/>
        <v>150.80000000000001</v>
      </c>
      <c r="AS71" s="19">
        <f t="shared" si="4"/>
        <v>58</v>
      </c>
      <c r="AT71" s="28">
        <f t="shared" si="6"/>
        <v>150.80000000000001</v>
      </c>
    </row>
    <row r="72" spans="1:46" ht="170.1" customHeight="1" x14ac:dyDescent="0.25">
      <c r="A72" s="12"/>
      <c r="B72" s="8" t="s">
        <v>24</v>
      </c>
      <c r="C72" s="8" t="s">
        <v>19</v>
      </c>
      <c r="D72" s="8" t="s">
        <v>27</v>
      </c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>
        <v>3</v>
      </c>
      <c r="AP72" s="24">
        <v>3</v>
      </c>
      <c r="AQ72" s="10">
        <v>50</v>
      </c>
      <c r="AR72" s="10">
        <f t="shared" si="5"/>
        <v>130</v>
      </c>
      <c r="AS72" s="19">
        <f t="shared" si="4"/>
        <v>150</v>
      </c>
      <c r="AT72" s="28">
        <f t="shared" si="6"/>
        <v>390</v>
      </c>
    </row>
    <row r="73" spans="1:46" ht="170.1" customHeight="1" x14ac:dyDescent="0.25">
      <c r="A73" s="8"/>
      <c r="B73" s="8" t="s">
        <v>21</v>
      </c>
      <c r="C73" s="8" t="s">
        <v>19</v>
      </c>
      <c r="D73" s="8" t="s">
        <v>27</v>
      </c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>
        <v>8</v>
      </c>
      <c r="AP73" s="24">
        <v>8</v>
      </c>
      <c r="AQ73" s="10">
        <v>50</v>
      </c>
      <c r="AR73" s="10">
        <f t="shared" si="5"/>
        <v>130</v>
      </c>
      <c r="AS73" s="19">
        <f t="shared" si="4"/>
        <v>400</v>
      </c>
      <c r="AT73" s="28">
        <f t="shared" si="6"/>
        <v>1040</v>
      </c>
    </row>
    <row r="74" spans="1:46" ht="170.1" customHeight="1" x14ac:dyDescent="0.25">
      <c r="A74" s="8"/>
      <c r="B74" s="8" t="s">
        <v>25</v>
      </c>
      <c r="C74" s="8" t="s">
        <v>19</v>
      </c>
      <c r="D74" s="8" t="s">
        <v>27</v>
      </c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>
        <v>21</v>
      </c>
      <c r="AP74" s="24">
        <v>21</v>
      </c>
      <c r="AQ74" s="10">
        <v>58</v>
      </c>
      <c r="AR74" s="10">
        <f t="shared" si="5"/>
        <v>150.80000000000001</v>
      </c>
      <c r="AS74" s="19">
        <f t="shared" si="4"/>
        <v>1218</v>
      </c>
      <c r="AT74" s="28">
        <f t="shared" si="6"/>
        <v>3166.8</v>
      </c>
    </row>
    <row r="75" spans="1:46" ht="170.1" customHeight="1" x14ac:dyDescent="0.25">
      <c r="A75" s="8"/>
      <c r="B75" s="8" t="s">
        <v>80</v>
      </c>
      <c r="C75" s="8" t="s">
        <v>88</v>
      </c>
      <c r="D75" s="8" t="s">
        <v>27</v>
      </c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>
        <v>70</v>
      </c>
      <c r="AL75" s="9">
        <v>16</v>
      </c>
      <c r="AM75" s="9"/>
      <c r="AN75" s="9"/>
      <c r="AO75" s="9"/>
      <c r="AP75" s="24">
        <v>86</v>
      </c>
      <c r="AQ75" s="10">
        <v>20</v>
      </c>
      <c r="AR75" s="10">
        <f t="shared" si="5"/>
        <v>52</v>
      </c>
      <c r="AS75" s="19">
        <f t="shared" si="4"/>
        <v>1720</v>
      </c>
      <c r="AT75" s="28">
        <f t="shared" si="6"/>
        <v>4472</v>
      </c>
    </row>
    <row r="76" spans="1:46" ht="170.1" customHeight="1" x14ac:dyDescent="0.25">
      <c r="A76" s="8"/>
      <c r="B76" s="8" t="s">
        <v>68</v>
      </c>
      <c r="C76" s="8" t="s">
        <v>43</v>
      </c>
      <c r="D76" s="8" t="s">
        <v>27</v>
      </c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>
        <v>1</v>
      </c>
      <c r="AF76" s="9">
        <v>2</v>
      </c>
      <c r="AG76" s="9"/>
      <c r="AH76" s="9"/>
      <c r="AI76" s="9"/>
      <c r="AJ76" s="9"/>
      <c r="AK76" s="9"/>
      <c r="AL76" s="9"/>
      <c r="AM76" s="9"/>
      <c r="AN76" s="9"/>
      <c r="AO76" s="9"/>
      <c r="AP76" s="24">
        <v>3</v>
      </c>
      <c r="AQ76" s="10">
        <v>150</v>
      </c>
      <c r="AR76" s="10">
        <f t="shared" si="5"/>
        <v>390</v>
      </c>
      <c r="AS76" s="19">
        <f t="shared" si="4"/>
        <v>450</v>
      </c>
      <c r="AT76" s="28">
        <f t="shared" si="6"/>
        <v>1170</v>
      </c>
    </row>
    <row r="77" spans="1:46" ht="170.1" customHeight="1" x14ac:dyDescent="0.25">
      <c r="A77" s="8"/>
      <c r="B77" s="8" t="s">
        <v>69</v>
      </c>
      <c r="C77" s="8" t="s">
        <v>48</v>
      </c>
      <c r="D77" s="8" t="s">
        <v>27</v>
      </c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>
        <v>1</v>
      </c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24">
        <v>1</v>
      </c>
      <c r="AQ77" s="10">
        <v>150</v>
      </c>
      <c r="AR77" s="10">
        <f t="shared" si="5"/>
        <v>390</v>
      </c>
      <c r="AS77" s="19">
        <f t="shared" si="4"/>
        <v>150</v>
      </c>
      <c r="AT77" s="28">
        <f t="shared" si="6"/>
        <v>390</v>
      </c>
    </row>
    <row r="78" spans="1:46" ht="170.1" customHeight="1" x14ac:dyDescent="0.25">
      <c r="A78" s="8"/>
      <c r="B78" s="8" t="s">
        <v>81</v>
      </c>
      <c r="C78" s="8" t="s">
        <v>97</v>
      </c>
      <c r="D78" s="8" t="s">
        <v>27</v>
      </c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>
        <v>2</v>
      </c>
      <c r="AL78" s="9">
        <v>2</v>
      </c>
      <c r="AM78" s="9">
        <v>4</v>
      </c>
      <c r="AN78" s="9"/>
      <c r="AO78" s="9"/>
      <c r="AP78" s="24">
        <v>8</v>
      </c>
      <c r="AQ78" s="10">
        <v>38</v>
      </c>
      <c r="AR78" s="10">
        <f t="shared" si="5"/>
        <v>98.8</v>
      </c>
      <c r="AS78" s="19">
        <f t="shared" si="4"/>
        <v>304</v>
      </c>
      <c r="AT78" s="28">
        <f t="shared" si="6"/>
        <v>790.4</v>
      </c>
    </row>
    <row r="79" spans="1:46" ht="170.1" customHeight="1" x14ac:dyDescent="0.25">
      <c r="A79" s="8"/>
      <c r="B79" s="8" t="s">
        <v>70</v>
      </c>
      <c r="C79" s="8" t="s">
        <v>94</v>
      </c>
      <c r="D79" s="8" t="s">
        <v>26</v>
      </c>
      <c r="E79" s="9"/>
      <c r="F79" s="9">
        <v>2</v>
      </c>
      <c r="G79" s="9"/>
      <c r="H79" s="9">
        <v>2</v>
      </c>
      <c r="I79" s="9"/>
      <c r="J79" s="9">
        <v>2</v>
      </c>
      <c r="K79" s="9"/>
      <c r="L79" s="9">
        <v>2</v>
      </c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24">
        <v>8</v>
      </c>
      <c r="AQ79" s="10">
        <v>114</v>
      </c>
      <c r="AR79" s="10">
        <f t="shared" si="5"/>
        <v>296.40000000000003</v>
      </c>
      <c r="AS79" s="19">
        <f t="shared" si="4"/>
        <v>912</v>
      </c>
      <c r="AT79" s="28">
        <f t="shared" si="6"/>
        <v>2371.2000000000003</v>
      </c>
    </row>
    <row r="80" spans="1:46" ht="170.1" customHeight="1" x14ac:dyDescent="0.25">
      <c r="A80" s="8"/>
      <c r="B80" s="8" t="s">
        <v>71</v>
      </c>
      <c r="C80" s="8" t="s">
        <v>99</v>
      </c>
      <c r="D80" s="8" t="s">
        <v>26</v>
      </c>
      <c r="E80" s="9">
        <v>2</v>
      </c>
      <c r="F80" s="9"/>
      <c r="G80" s="9">
        <v>1</v>
      </c>
      <c r="H80" s="9"/>
      <c r="I80" s="9">
        <v>2</v>
      </c>
      <c r="J80" s="9"/>
      <c r="K80" s="9">
        <v>2</v>
      </c>
      <c r="L80" s="9"/>
      <c r="M80" s="9">
        <v>1</v>
      </c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24">
        <v>8</v>
      </c>
      <c r="AQ80" s="10">
        <v>78</v>
      </c>
      <c r="AR80" s="10">
        <f t="shared" si="5"/>
        <v>202.8</v>
      </c>
      <c r="AS80" s="19">
        <f t="shared" si="4"/>
        <v>624</v>
      </c>
      <c r="AT80" s="28">
        <f t="shared" si="6"/>
        <v>1622.4</v>
      </c>
    </row>
    <row r="81" spans="1:46" ht="170.1" customHeight="1" x14ac:dyDescent="0.25">
      <c r="A81" s="8"/>
      <c r="B81" s="8" t="s">
        <v>72</v>
      </c>
      <c r="C81" s="8" t="s">
        <v>99</v>
      </c>
      <c r="D81" s="8" t="s">
        <v>26</v>
      </c>
      <c r="E81" s="9">
        <v>2</v>
      </c>
      <c r="F81" s="9"/>
      <c r="G81" s="9">
        <v>3</v>
      </c>
      <c r="H81" s="9"/>
      <c r="I81" s="9">
        <v>3</v>
      </c>
      <c r="J81" s="9"/>
      <c r="K81" s="9">
        <v>3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24">
        <v>11</v>
      </c>
      <c r="AQ81" s="10">
        <v>78</v>
      </c>
      <c r="AR81" s="10">
        <f t="shared" si="5"/>
        <v>202.8</v>
      </c>
      <c r="AS81" s="19">
        <f t="shared" si="4"/>
        <v>858</v>
      </c>
      <c r="AT81" s="28">
        <f t="shared" si="6"/>
        <v>2230.8000000000002</v>
      </c>
    </row>
    <row r="82" spans="1:46" ht="170.1" customHeight="1" x14ac:dyDescent="0.25">
      <c r="A82" s="8"/>
      <c r="B82" s="8" t="s">
        <v>15</v>
      </c>
      <c r="C82" s="8" t="s">
        <v>91</v>
      </c>
      <c r="D82" s="8" t="s">
        <v>26</v>
      </c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>
        <v>7</v>
      </c>
      <c r="AO82" s="9"/>
      <c r="AP82" s="24">
        <v>7</v>
      </c>
      <c r="AQ82" s="10">
        <v>198</v>
      </c>
      <c r="AR82" s="10">
        <f t="shared" si="5"/>
        <v>514.80000000000007</v>
      </c>
      <c r="AS82" s="19">
        <f t="shared" si="4"/>
        <v>1386</v>
      </c>
      <c r="AT82" s="28">
        <f t="shared" si="6"/>
        <v>3603.6000000000004</v>
      </c>
    </row>
    <row r="83" spans="1:46" ht="170.1" customHeight="1" thickBot="1" x14ac:dyDescent="0.3">
      <c r="A83" s="8"/>
      <c r="B83" s="8" t="s">
        <v>157</v>
      </c>
      <c r="C83" s="8" t="s">
        <v>158</v>
      </c>
      <c r="D83" s="8" t="s">
        <v>27</v>
      </c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25">
        <v>14</v>
      </c>
      <c r="AQ83" s="13">
        <v>580</v>
      </c>
      <c r="AR83" s="14">
        <f t="shared" si="5"/>
        <v>1508</v>
      </c>
      <c r="AS83" s="20">
        <f>AQ83*AP83</f>
        <v>8120</v>
      </c>
      <c r="AT83" s="29">
        <f t="shared" si="6"/>
        <v>21112</v>
      </c>
    </row>
    <row r="84" spans="1:46" ht="170.1" customHeight="1" thickBot="1" x14ac:dyDescent="0.3">
      <c r="AP84" s="15">
        <f>SUM(AP2:AP83)</f>
        <v>569</v>
      </c>
      <c r="AQ84" s="16"/>
      <c r="AR84" s="16"/>
      <c r="AS84" s="31">
        <f>SUM(AS2:AS83)</f>
        <v>173069</v>
      </c>
      <c r="AT84" s="17">
        <f>SUM(AT2:AT83)</f>
        <v>449979.39999999997</v>
      </c>
    </row>
    <row r="86" spans="1:46" ht="170.1" customHeight="1" x14ac:dyDescent="0.25">
      <c r="AO86" s="3"/>
      <c r="AQ86" s="4"/>
      <c r="AR86" s="4"/>
      <c r="AS86" s="22"/>
    </row>
  </sheetData>
  <autoFilter ref="B1:AS82">
    <sortState ref="B2:AS82">
      <sortCondition ref="B1:B82"/>
    </sortState>
  </autoFilter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dg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2021-03-16T13:32:43Z</cp:lastPrinted>
  <dcterms:created xsi:type="dcterms:W3CDTF">2021-02-01T14:41:22Z</dcterms:created>
  <dcterms:modified xsi:type="dcterms:W3CDTF">2021-04-19T16:12:43Z</dcterms:modified>
</cp:coreProperties>
</file>